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2835" windowWidth="15480" windowHeight="6060" activeTab="0"/>
  </bookViews>
  <sheets>
    <sheet name="General" sheetId="1" r:id="rId1"/>
    <sheet name="Actors" sheetId="2" r:id="rId2"/>
    <sheet name="Product Backlog" sheetId="3" r:id="rId3"/>
    <sheet name="Use cases" sheetId="4" r:id="rId4"/>
    <sheet name="Sprint Backlog" sheetId="5" r:id="rId5"/>
    <sheet name="Burnout statistics" sheetId="6" r:id="rId6"/>
    <sheet name="Issues" sheetId="7" r:id="rId7"/>
    <sheet name="Hoja1" sheetId="8" r:id="rId8"/>
  </sheets>
  <definedNames>
    <definedName name="_xlnm._FilterDatabase" localSheetId="2" hidden="1">'Product Backlog'!$A$5:$K$33</definedName>
    <definedName name="_xlnm.Print_Area" localSheetId="2">'Product Backlog'!$A$3:$G$4</definedName>
    <definedName name="_xlnm.Print_Area" localSheetId="3">'Use cases'!$A$1:$L$2</definedName>
    <definedName name="_xlnm.Print_Titles" localSheetId="3">'Use cases'!$1:$1</definedName>
  </definedNames>
  <calcPr fullCalcOnLoad="1"/>
</workbook>
</file>

<file path=xl/comments3.xml><?xml version="1.0" encoding="utf-8"?>
<comments xmlns="http://schemas.openxmlformats.org/spreadsheetml/2006/main">
  <authors>
    <author>Author</author>
  </authors>
  <commentList>
    <comment ref="A11" authorId="0">
      <text>
        <r>
          <rPr>
            <b/>
            <sz val="8"/>
            <rFont val="Tahoma"/>
            <family val="2"/>
          </rPr>
          <t>Author:</t>
        </r>
        <r>
          <rPr>
            <sz val="8"/>
            <rFont val="Tahoma"/>
            <family val="2"/>
          </rPr>
          <t xml:space="preserve">
Removed, this functionality goes into User Profiles</t>
        </r>
      </text>
    </comment>
    <comment ref="I8" authorId="0">
      <text>
        <r>
          <rPr>
            <b/>
            <sz val="8"/>
            <rFont val="Tahoma"/>
            <family val="2"/>
          </rPr>
          <t>Author:</t>
        </r>
        <r>
          <rPr>
            <sz val="8"/>
            <rFont val="Tahoma"/>
            <family val="2"/>
          </rPr>
          <t xml:space="preserve">
Delayed due to its low priority</t>
        </r>
      </text>
    </comment>
    <comment ref="A18" authorId="0">
      <text>
        <r>
          <rPr>
            <b/>
            <sz val="8"/>
            <rFont val="Tahoma"/>
            <family val="2"/>
          </rPr>
          <t>Author:</t>
        </r>
        <r>
          <rPr>
            <sz val="8"/>
            <rFont val="Tahoma"/>
            <family val="2"/>
          </rPr>
          <t xml:space="preserve">
Waiting for end users assesment</t>
        </r>
      </text>
    </comment>
    <comment ref="A21" authorId="0">
      <text>
        <r>
          <rPr>
            <b/>
            <sz val="8"/>
            <rFont val="Tahoma"/>
            <family val="2"/>
          </rPr>
          <t>Author:</t>
        </r>
        <r>
          <rPr>
            <sz val="8"/>
            <rFont val="Tahoma"/>
            <family val="2"/>
          </rPr>
          <t xml:space="preserve">
Delayed due to lack of input form rest of the group</t>
        </r>
      </text>
    </comment>
    <comment ref="A22" authorId="0">
      <text>
        <r>
          <rPr>
            <b/>
            <sz val="8"/>
            <rFont val="Tahoma"/>
            <family val="2"/>
          </rPr>
          <t>Author:</t>
        </r>
        <r>
          <rPr>
            <sz val="8"/>
            <rFont val="Tahoma"/>
            <family val="2"/>
          </rPr>
          <t xml:space="preserve">
Delayed due to lack of input form rest of the group</t>
        </r>
      </text>
    </comment>
    <comment ref="A25" authorId="0">
      <text>
        <r>
          <rPr>
            <b/>
            <sz val="8"/>
            <rFont val="Tahoma"/>
            <family val="2"/>
          </rPr>
          <t>Author:</t>
        </r>
        <r>
          <rPr>
            <sz val="8"/>
            <rFont val="Tahoma"/>
            <family val="2"/>
          </rPr>
          <t xml:space="preserve">
It has been decided to implement this change with the last versions of SRS. Dec Release</t>
        </r>
      </text>
    </comment>
    <comment ref="A30" authorId="0">
      <text>
        <r>
          <rPr>
            <b/>
            <sz val="8"/>
            <rFont val="Tahoma"/>
            <family val="2"/>
          </rPr>
          <t>Author:</t>
        </r>
        <r>
          <rPr>
            <sz val="8"/>
            <rFont val="Tahoma"/>
            <family val="2"/>
          </rPr>
          <t xml:space="preserve">
It has been decided to implement this change with the last versions of SRS. Dec Release</t>
        </r>
      </text>
    </comment>
    <comment ref="A28" authorId="0">
      <text>
        <r>
          <rPr>
            <b/>
            <sz val="8"/>
            <rFont val="Tahoma"/>
            <family val="2"/>
          </rPr>
          <t>Author:</t>
        </r>
        <r>
          <rPr>
            <sz val="8"/>
            <rFont val="Tahoma"/>
            <family val="2"/>
          </rPr>
          <t xml:space="preserve">
Delayed due to lack of input form rest of the group</t>
        </r>
      </text>
    </comment>
    <comment ref="A29" authorId="0">
      <text>
        <r>
          <rPr>
            <b/>
            <sz val="8"/>
            <rFont val="Tahoma"/>
            <family val="2"/>
          </rPr>
          <t>Author:</t>
        </r>
        <r>
          <rPr>
            <sz val="8"/>
            <rFont val="Tahoma"/>
            <family val="2"/>
          </rPr>
          <t xml:space="preserve">
Delayed due to lack of input form rest of the group</t>
        </r>
      </text>
    </comment>
    <comment ref="H3" authorId="0">
      <text>
        <r>
          <rPr>
            <b/>
            <sz val="8"/>
            <rFont val="Tahoma"/>
            <family val="2"/>
          </rPr>
          <t>Author:</t>
        </r>
        <r>
          <rPr>
            <sz val="8"/>
            <rFont val="Tahoma"/>
            <family val="2"/>
          </rPr>
          <t xml:space="preserve">
Release delivery has been delayed, to allow implement those decisions taken during Fort Lauderdale meeting</t>
        </r>
      </text>
    </comment>
    <comment ref="I6" authorId="0">
      <text>
        <r>
          <rPr>
            <b/>
            <sz val="8"/>
            <rFont val="Tahoma"/>
            <family val="2"/>
          </rPr>
          <t>Author:</t>
        </r>
        <r>
          <rPr>
            <sz val="8"/>
            <rFont val="Tahoma"/>
            <family val="2"/>
          </rPr>
          <t xml:space="preserve">
Moved to the next release
</t>
        </r>
      </text>
    </comment>
    <comment ref="A13" authorId="0">
      <text>
        <r>
          <rPr>
            <b/>
            <sz val="8"/>
            <rFont val="Tahoma"/>
            <family val="2"/>
          </rPr>
          <t>Author:</t>
        </r>
        <r>
          <rPr>
            <sz val="8"/>
            <rFont val="Tahoma"/>
            <family val="2"/>
          </rPr>
          <t xml:space="preserve">
Same that issue 3 can be removed
</t>
        </r>
      </text>
    </comment>
  </commentList>
</comments>
</file>

<file path=xl/sharedStrings.xml><?xml version="1.0" encoding="utf-8"?>
<sst xmlns="http://schemas.openxmlformats.org/spreadsheetml/2006/main" count="498" uniqueCount="290">
  <si>
    <t>JO, PL, JAG</t>
  </si>
  <si>
    <t>Actor</t>
  </si>
  <si>
    <t>JAG</t>
  </si>
  <si>
    <t>PL</t>
  </si>
  <si>
    <t>Description</t>
  </si>
  <si>
    <t>Main functionalities</t>
  </si>
  <si>
    <t xml:space="preserve">Name </t>
  </si>
  <si>
    <t>Surname</t>
  </si>
  <si>
    <t>Notes, rationale</t>
  </si>
  <si>
    <t>Name</t>
  </si>
  <si>
    <t>Use Context</t>
  </si>
  <si>
    <t>Scope</t>
  </si>
  <si>
    <t>Level</t>
  </si>
  <si>
    <t>Main Actor</t>
  </si>
  <si>
    <t>Precondition</t>
  </si>
  <si>
    <t>Minimal guaranties</t>
  </si>
  <si>
    <t>Guaranties if success</t>
  </si>
  <si>
    <t>Trigger</t>
  </si>
  <si>
    <t>Extensions</t>
  </si>
  <si>
    <t>Data / Technology variations</t>
  </si>
  <si>
    <t>Related Information</t>
  </si>
  <si>
    <t>Who is going to interact with our product (person or system)</t>
  </si>
  <si>
    <t xml:space="preserve">Requirements Spreadsheet </t>
  </si>
  <si>
    <t>A rationale or description of the actor</t>
  </si>
  <si>
    <t>Which are the main functionalities that this actor is going to execute</t>
  </si>
  <si>
    <t>Forecast network bandwith</t>
  </si>
  <si>
    <t>Name of the action. An action can be: 
* Any single task identified and required in one release, ie: to create a CVS repository
* A main functionality that needs to be implemented. These are fat grain functionalities that will be described in deep in the Use Case Tab</t>
  </si>
  <si>
    <t>Any specialization of the Name field, ie the name field can be Network Inventory and the Surname would be Import</t>
  </si>
  <si>
    <t>ROADMAP</t>
  </si>
  <si>
    <t>Role</t>
  </si>
  <si>
    <t>Company</t>
  </si>
  <si>
    <t>Telephone</t>
  </si>
  <si>
    <t>Email</t>
  </si>
  <si>
    <t>Skype</t>
  </si>
  <si>
    <t>Time zone</t>
  </si>
  <si>
    <t>Time</t>
  </si>
  <si>
    <t>Costs</t>
  </si>
  <si>
    <t>The name is the use case goal as a short active verb phrase</t>
  </si>
  <si>
    <t>Design scope, what system is being considered "black-box under design", can be a "Company" use case or a "Departament" use case or a "System" use case</t>
  </si>
  <si>
    <t>A role name for the primary actor</t>
  </si>
  <si>
    <t>what we expect is the state of the world</t>
  </si>
  <si>
    <t>what starts the use case</t>
  </si>
  <si>
    <t>put here the steps of the scenario from trigger to goal delivery and any cleanup after
&lt;step #&gt;&lt;action description&gt;</t>
  </si>
  <si>
    <t>put here the variations that will cause eventual bifurcation in the scenario</t>
  </si>
  <si>
    <t>Creation Date</t>
  </si>
  <si>
    <t>Materials 0$</t>
  </si>
  <si>
    <t>Resources 0$</t>
  </si>
  <si>
    <t>Jerry Armes</t>
  </si>
  <si>
    <t>Micronet Communications, Inc.</t>
  </si>
  <si>
    <t>jarmes@micronetcom.com</t>
  </si>
  <si>
    <t>American Electric Power</t>
  </si>
  <si>
    <t>918-599-2622</t>
  </si>
  <si>
    <t>David Gosch</t>
  </si>
  <si>
    <t>david.gosch@iapsolutions.com</t>
  </si>
  <si>
    <t>data flow ref pseudo code parsing routines for alternative comm-paths and multi-actor from or to actors</t>
  </si>
  <si>
    <t>will require some data input &amp; db table work</t>
  </si>
  <si>
    <t xml:space="preserve">identify the requirements and payloads that traverse or reside within a specific domain's network </t>
  </si>
  <si>
    <t>export (csv), and reporting capabilities of query results</t>
  </si>
  <si>
    <t>user and project profiles</t>
  </si>
  <si>
    <t>parsing the base requirements for specific deployment typology: deployment scope/scale (quantity and types), specifying requirement variable or ranged values, and/or allowing user to modify other base requirement quantified metrics</t>
  </si>
  <si>
    <t>aggregation of the query and parsed deployment requirements e.g. daily, hourly, per interface,  per network</t>
  </si>
  <si>
    <t>flexible set of queries for that includes: which comm-path (one per parent), which use cases (all or a subset), which payloads (by type, all or a subset), what networks (all or a subset or a specific one), what actors (all or a subset) release 3</t>
  </si>
  <si>
    <t>migrate to a different dbms and UI environment e.g. SourceForge with advanced features and capabilities</t>
  </si>
  <si>
    <t>tools to format extracted data for into into 3rd party network analysis tools</t>
  </si>
  <si>
    <t>post database to SG-Network website, with use instructions</t>
  </si>
  <si>
    <t>survey community for additional features and capabilities</t>
  </si>
  <si>
    <t>add full text of Actor names</t>
  </si>
  <si>
    <t>add in security CIA 3x3 matrix for interface control measures</t>
  </si>
  <si>
    <t>add in high water mark for aggregation of payload security C-I-As at interface level</t>
  </si>
  <si>
    <t>need to identify additional resources to perform the additional work items</t>
  </si>
  <si>
    <t>Action</t>
  </si>
  <si>
    <t>need a feature/capability roadmap (in a need/priority order) to help make the call for those resources and the value back to the industry</t>
  </si>
  <si>
    <t>Ron would prepare an initial draft of a feature/capability roadmap based on currently documented feature/capability needs, and not get too far into any network traffic modeling tools, focus on what can get accomplished in the next 3-4 months</t>
  </si>
  <si>
    <t>continue using ACCESS and MS tools for UI development and/or migrate over to a MySQL and OSS SourceForge platform and development approach</t>
  </si>
  <si>
    <t xml:space="preserve">Issue </t>
  </si>
  <si>
    <t>need to manage the development process</t>
  </si>
  <si>
    <t>realize that the SG-Network TF has an anticipated end-of-year completion date</t>
  </si>
  <si>
    <t>options to address the multi-actor actor to actor pairing on 67 payload parents e.g. change to 1 actor from and 1 actor to limit on the parent, or modify data flow ref pseudo code parsing routines</t>
  </si>
  <si>
    <t>concerns on dealing with the intellectual property in the added features /capabilities</t>
  </si>
  <si>
    <t xml:space="preserve">Jerry would rework the data flow ref pseudo code parsing routines to account for 8 levels of structure and the multi-actor parents
Ron will start making the edits to the release 4.1 draft that includes the multi-actor parent data flow ref pseudo code changes
</t>
  </si>
  <si>
    <t>use a rapid development process versus a waterfall approach
David &amp; Juan would use the initial roadmap to start populating the software development management template</t>
  </si>
  <si>
    <t>to ensure the
accuracy and validity of the data in the tables (e.g. Use
Cases, Actors, Payloads, etc.)</t>
  </si>
  <si>
    <t>As new versions of the System Requirements spreadsheet are issued, there will be records that do not fit a template in the Record Parsing routine</t>
  </si>
  <si>
    <t>Juan Oliver</t>
  </si>
  <si>
    <t>IAP Solutions</t>
  </si>
  <si>
    <t>juan.oliver@iapsolutions.com</t>
  </si>
  <si>
    <t>add full text of Payload cryptic names</t>
  </si>
  <si>
    <t>Person or group in charge of network planning</t>
  </si>
  <si>
    <t>Vendor architect / consultant</t>
  </si>
  <si>
    <t>network planning</t>
  </si>
  <si>
    <t>recommend and verify network technologies / parameters</t>
  </si>
  <si>
    <t>CST</t>
  </si>
  <si>
    <t>CET</t>
  </si>
  <si>
    <t>PST</t>
  </si>
  <si>
    <t>Klaus Bender</t>
  </si>
  <si>
    <t>Kelly Flowers</t>
  </si>
  <si>
    <t>DTE Energy</t>
  </si>
  <si>
    <t>UTC</t>
  </si>
  <si>
    <t>STATEMENT OF WORK</t>
  </si>
  <si>
    <t>CONSTRAINTS / ASSUMPTIONS</t>
  </si>
  <si>
    <t>STAKEHOLDERS</t>
  </si>
  <si>
    <t>Other</t>
  </si>
  <si>
    <t>Field 3</t>
  </si>
  <si>
    <t>Field</t>
  </si>
  <si>
    <t>Metric 1</t>
  </si>
  <si>
    <t>Metric 2</t>
  </si>
  <si>
    <t>I.D.</t>
  </si>
  <si>
    <t>Objective</t>
  </si>
  <si>
    <r>
      <t>Ron Cunningham</t>
    </r>
    <r>
      <rPr>
        <sz val="11"/>
        <color indexed="8"/>
        <rFont val="Calibri"/>
        <family val="2"/>
      </rPr>
      <t xml:space="preserve"> </t>
    </r>
  </si>
  <si>
    <t>Unique I.D.</t>
  </si>
  <si>
    <t>Priority</t>
  </si>
  <si>
    <t>Difficulty</t>
  </si>
  <si>
    <t>Notes, rational</t>
  </si>
  <si>
    <t>Rel 1</t>
  </si>
  <si>
    <t>Rel 2</t>
  </si>
  <si>
    <t>Rel 3</t>
  </si>
  <si>
    <t>X</t>
  </si>
  <si>
    <t>Use Case I.D.</t>
  </si>
  <si>
    <t>Regulatory / policy maker</t>
  </si>
  <si>
    <t>Consultant / Primary Advisor</t>
  </si>
  <si>
    <t>Matt Gillmore</t>
  </si>
  <si>
    <t>Consumers Energy</t>
  </si>
  <si>
    <t>EST</t>
  </si>
  <si>
    <t>Status</t>
  </si>
  <si>
    <t>Owner (Stakeholders)</t>
  </si>
  <si>
    <t>JO, ( PL, JAG)</t>
  </si>
  <si>
    <t>Select 1 - 3, with 1 highest</t>
  </si>
  <si>
    <r>
      <rPr>
        <i/>
        <u val="single"/>
        <sz val="10"/>
        <color indexed="8"/>
        <rFont val="Calibri"/>
        <family val="2"/>
      </rPr>
      <t>Relative</t>
    </r>
    <r>
      <rPr>
        <i/>
        <sz val="10"/>
        <color indexed="8"/>
        <rFont val="Calibri"/>
        <family val="2"/>
      </rPr>
      <t xml:space="preserve"> level of dificulty related to the others action.  Select 1 - 5, with 5 highest.</t>
    </r>
  </si>
  <si>
    <t>Unique ID of the use case.   Base number is from Product Backlog</t>
  </si>
  <si>
    <t>how the interest are protected under all exits(ie. Databse integrity maintained)</t>
  </si>
  <si>
    <t>Success Criteria</t>
  </si>
  <si>
    <t>PRODUCT OBJECTIVES</t>
  </si>
  <si>
    <t>Provide a user friendly / productive environment which allows each to configure to their own communication requirements</t>
  </si>
  <si>
    <t>Deadline, Dec 31, 2010</t>
  </si>
  <si>
    <t>Represent the latest SRS and Requirements</t>
  </si>
  <si>
    <t>Prototype product</t>
  </si>
  <si>
    <t>Current version on Access 2000</t>
  </si>
  <si>
    <t>Port to Access 2007</t>
  </si>
  <si>
    <t>Owner / Architect / Developer</t>
  </si>
  <si>
    <t>Product Coordinator</t>
  </si>
  <si>
    <t>Consultant / Task Force Lead</t>
  </si>
  <si>
    <t>Data interface for the project</t>
  </si>
  <si>
    <t>Upload into database</t>
  </si>
  <si>
    <t>Utility network engineering</t>
  </si>
  <si>
    <t>Database Administration</t>
  </si>
  <si>
    <t>Database maintenance, application development</t>
  </si>
  <si>
    <t>Include user profiles and export capabilities (CSV format)</t>
  </si>
  <si>
    <t>DOE, NIST, etc…</t>
  </si>
  <si>
    <t>done, first pass</t>
  </si>
  <si>
    <t>done</t>
  </si>
  <si>
    <t>Ron, open</t>
  </si>
  <si>
    <t>Table modifications</t>
  </si>
  <si>
    <t>Add full text of Actor names</t>
  </si>
  <si>
    <t xml:space="preserve">Data flow psedo code </t>
  </si>
  <si>
    <t>Enhancements for higher bracket levels</t>
  </si>
  <si>
    <t>open, requires specification</t>
  </si>
  <si>
    <t>requires independent validation.   SRS and Req XLS must be represented accurately.   Automated method preferred.</t>
  </si>
  <si>
    <t xml:space="preserve">English version of Payload Names </t>
  </si>
  <si>
    <t>English version of Actor Names</t>
  </si>
  <si>
    <t>Open</t>
  </si>
  <si>
    <t>Addition of a  User Profile capability</t>
  </si>
  <si>
    <t xml:space="preserve">view and select which comm-path is to be used for each selected payload requirement set (child) </t>
  </si>
  <si>
    <t>Network level connection only</t>
  </si>
  <si>
    <t>open</t>
  </si>
  <si>
    <t xml:space="preserve">flexible set of queries for that includes: which comm-path (one per parent), which use cases (all or a subset), which payloads (by type, all or a subset), what networks (all or a subset or a specific one), what actors (all or a subset) </t>
  </si>
  <si>
    <t>first pass</t>
  </si>
  <si>
    <t>enhancements</t>
  </si>
  <si>
    <t>open, Sept 24 demo</t>
  </si>
  <si>
    <t>basic infrastructure form</t>
  </si>
  <si>
    <t>Parent network linkage, complicates this request.</t>
  </si>
  <si>
    <t>Future</t>
  </si>
  <si>
    <t>2011</t>
  </si>
  <si>
    <t>6-Sep</t>
  </si>
  <si>
    <t>Status comment</t>
  </si>
  <si>
    <t>some actors Do not have domains, eg. DAP</t>
  </si>
  <si>
    <t>XLS ver 4.1 release</t>
  </si>
  <si>
    <t>export and reporting capabilities of query results</t>
  </si>
  <si>
    <t>(+34) 911801111</t>
  </si>
  <si>
    <t>rtcunningham@aep.com</t>
  </si>
  <si>
    <t>mkgillmore@cmsenergy.com</t>
  </si>
  <si>
    <t>650-245-4057</t>
  </si>
  <si>
    <t>klaus.bender@utc.org</t>
  </si>
  <si>
    <t>MST</t>
  </si>
  <si>
    <t>flowersk@dteenergy.com</t>
  </si>
  <si>
    <t>Itron</t>
  </si>
  <si>
    <t>Provide a vehicle for logical expansion by other developers.   The prototype and supporting materials should enable the progression to a production-level product.</t>
  </si>
  <si>
    <t>Create a mechanism to Parse data flow records, breakdown data flow records to isolate App (level 7) vs network traffic and identify primary and alternative paths.</t>
  </si>
  <si>
    <t>Create a tool for network sizing and traffic study related to the creation of new networks for Smart Grid solutions.      In particular,    enable logical transition from the SRS for robust analysis of functional and volumetric requirements for particular network transactions.    A fully functional prototype tool will be available at the conclusion of this task force.</t>
  </si>
  <si>
    <t>continue to use MS ACCESS and associated MS dev tools for any UI needs through the entire prototyping stage, estimated to complete on 12/31/2010</t>
  </si>
  <si>
    <t>target 9/30/2010</t>
  </si>
  <si>
    <t>target 10/30/2010 release</t>
  </si>
  <si>
    <t>The product will be released to sourceforge and become common property.   Future consulting and training services surrounding the product can remain  the property of that provider.</t>
  </si>
  <si>
    <t>CLOSED ITEMS</t>
  </si>
  <si>
    <t>infrastructure forms to profile projects</t>
  </si>
  <si>
    <t>Jorjeta Jetcheva</t>
  </si>
  <si>
    <t>509-891-3271</t>
  </si>
  <si>
    <t>jorjeta.jetcheva@itron.com</t>
  </si>
  <si>
    <t>972-422-7200</t>
  </si>
  <si>
    <t>517-788-0658</t>
  </si>
  <si>
    <t>202-833-6803 </t>
  </si>
  <si>
    <t>313-235-1651</t>
  </si>
  <si>
    <t>30-Dec</t>
  </si>
  <si>
    <t>Matt</t>
  </si>
  <si>
    <t>Finished</t>
  </si>
  <si>
    <t>UC11</t>
  </si>
  <si>
    <t>David</t>
  </si>
  <si>
    <t>UC10</t>
  </si>
  <si>
    <t>Ron</t>
  </si>
  <si>
    <t>UC9</t>
  </si>
  <si>
    <t>N/A</t>
  </si>
  <si>
    <t>Not Started</t>
  </si>
  <si>
    <t>UC8</t>
  </si>
  <si>
    <t>UC7</t>
  </si>
  <si>
    <t>UC6</t>
  </si>
  <si>
    <t>UC5</t>
  </si>
  <si>
    <t>UC4</t>
  </si>
  <si>
    <t>UC3</t>
  </si>
  <si>
    <t>Jerry</t>
  </si>
  <si>
    <t>Started</t>
  </si>
  <si>
    <t>UC2</t>
  </si>
  <si>
    <t>Juan</t>
  </si>
  <si>
    <t>UC1</t>
  </si>
  <si>
    <t>One of these:
"Not started"
"Started"
"Finished"</t>
  </si>
  <si>
    <t>Number of person-days required to do the work</t>
  </si>
  <si>
    <t>Inherits priority filed form the Product backlog</t>
  </si>
  <si>
    <t>Assigned to</t>
  </si>
  <si>
    <t>Estimated effort</t>
  </si>
  <si>
    <t>TOTAL</t>
  </si>
  <si>
    <t>Development Trace</t>
  </si>
  <si>
    <t>Day 1</t>
  </si>
  <si>
    <t>Time Spent</t>
  </si>
  <si>
    <t>Time to deliver</t>
  </si>
  <si>
    <t>Day 2</t>
  </si>
  <si>
    <t>Day 3</t>
  </si>
  <si>
    <t>Day 4</t>
  </si>
  <si>
    <t>Day 5</t>
  </si>
  <si>
    <t>Day 6</t>
  </si>
  <si>
    <t>Day 7</t>
  </si>
  <si>
    <t>Day 8</t>
  </si>
  <si>
    <t>Day 9</t>
  </si>
  <si>
    <t>Day 10</t>
  </si>
  <si>
    <t>Day 11</t>
  </si>
  <si>
    <t>Day 12</t>
  </si>
  <si>
    <t>Day 13</t>
  </si>
  <si>
    <t>Day 14</t>
  </si>
  <si>
    <t>Day 15</t>
  </si>
  <si>
    <t>Actual</t>
  </si>
  <si>
    <t>Estimate</t>
  </si>
  <si>
    <t>Day 16</t>
  </si>
  <si>
    <t>Day 17</t>
  </si>
  <si>
    <t>Day 18</t>
  </si>
  <si>
    <t>Day 19</t>
  </si>
  <si>
    <t>Utilize the How Often statistics</t>
  </si>
  <si>
    <t>Traffic Analysis</t>
  </si>
  <si>
    <t>must find a way to normalize these fields</t>
  </si>
  <si>
    <t>a longer statement of the context of use if needed, its normal occurrence conditions</t>
  </si>
  <si>
    <r>
      <t xml:space="preserve">Can be a </t>
    </r>
    <r>
      <rPr>
        <i/>
        <u val="single"/>
        <sz val="10"/>
        <color indexed="8"/>
        <rFont val="Calibri"/>
        <family val="2"/>
      </rPr>
      <t>summary</t>
    </r>
    <r>
      <rPr>
        <i/>
        <sz val="10"/>
        <color indexed="8"/>
        <rFont val="Calibri"/>
        <family val="2"/>
      </rPr>
      <t xml:space="preserve"> use case or a </t>
    </r>
    <r>
      <rPr>
        <i/>
        <u val="single"/>
        <sz val="10"/>
        <color indexed="8"/>
        <rFont val="Calibri"/>
        <family val="2"/>
      </rPr>
      <t>user-goal</t>
    </r>
    <r>
      <rPr>
        <i/>
        <sz val="10"/>
        <color indexed="8"/>
        <rFont val="Calibri"/>
        <family val="2"/>
      </rPr>
      <t xml:space="preserve"> or a </t>
    </r>
    <r>
      <rPr>
        <i/>
        <u val="single"/>
        <sz val="10"/>
        <color indexed="8"/>
        <rFont val="Calibri"/>
        <family val="2"/>
      </rPr>
      <t>sub function</t>
    </r>
  </si>
  <si>
    <t>Stakeholders and Interest</t>
  </si>
  <si>
    <t>List of stakeholders and key interest in the use case</t>
  </si>
  <si>
    <t>Main success scenario</t>
  </si>
  <si>
    <t>put here the steps of the scenario from trigger to goal delivery and any cleanup after</t>
  </si>
  <si>
    <t>&lt;step #&gt;&lt;action description&gt;</t>
  </si>
  <si>
    <t>put here the extensions, one at a time, each referring to the step of the main scenario</t>
  </si>
  <si>
    <t>&lt;step altered&gt;&lt;condition&gt;: &lt;action or sub use case&gt;</t>
  </si>
  <si>
    <t>whatever necessary for additional information</t>
  </si>
  <si>
    <t>put here the extensions, one at a time, each referring to the step of the main scenario
&lt;step altered&gt;&lt;condition&gt;: &lt;action or sub use case&gt;</t>
  </si>
  <si>
    <t>x</t>
  </si>
  <si>
    <t>It is quite important to maintain syncronized:
1)  Reference Diagram  2)  Requirements.xls   3)  SRS</t>
  </si>
  <si>
    <t>in each release</t>
  </si>
  <si>
    <t>in the future more than CVS export (Ron)</t>
  </si>
  <si>
    <t>vetting of release features</t>
  </si>
  <si>
    <t>Direct input/maintenance of Content within database via e.g. form based(?) UI That means that the new values are not introduced using the spreadsheet</t>
  </si>
  <si>
    <t>In terms of maint recomends
1) Tie a form from the excel table
2) There is table called execappconectionsimport
3)Got to the APlications2Aplications tabel and erased
4) Do the same for the networkconectionstable
5)Run all of the parcel software routines to map the content in the proper tables 
6) There are other table that need to be maintained by hand e.g CloudCrossings every time the system diagrams changes</t>
  </si>
  <si>
    <t>Templates will be established in software capable of analyzing each 'How Often' column to break out constituent variables for the purpose of supporting traffic analysis.</t>
  </si>
  <si>
    <t>Data to be read from the 'How Often' column, and combined with additional stored data from the User Profile as necessary, to calculate a level of traffic for each Payload Delivery row specified in the System Requirements Spreadsheet</t>
  </si>
  <si>
    <t>Calculated traffic levels will be spread over the hours specified in the 'Daily Occurrence" column of the System Requirements Spreadsheet</t>
  </si>
  <si>
    <t>Where insufficient information is present in the 'How Often' and/or 'Daily Occurrence' columns,  to make a reasonable estimate of the hourly traffic, algorithms are to be developed, utilizing the information that is available, with extrapolations using models such as Poisson traffic modeling.</t>
  </si>
  <si>
    <t>Provision shall be made to store hourly traffic modeling from each payload delivery row in the System Requirements Spreadsheet, such that queries identifying specific  Payloads, Use Cases, Actors, Payload Types, and Cloud Crossings can be summarized and presented in a graphical chart format.</t>
  </si>
  <si>
    <t>Ron, final users, open</t>
  </si>
  <si>
    <t>Still need to add network crossings (done by15th of November)</t>
  </si>
  <si>
    <t>IT need some more discussion (15th November)</t>
  </si>
  <si>
    <t>SAME THAT ISSUE 3</t>
  </si>
  <si>
    <t>still not decided how we are going to do that (15th November)</t>
  </si>
  <si>
    <r>
      <t xml:space="preserve">open, requires process / owner
</t>
    </r>
    <r>
      <rPr>
        <sz val="10"/>
        <color indexed="10"/>
        <rFont val="Calibri"/>
        <family val="2"/>
      </rPr>
      <t>SOFTWARE UPDATING ON PAYLOADS AND ACTORS FROM THE EXCEL SPREADSHEET HAS BEEN IMPLEMETTED (15TH Nov)</t>
    </r>
  </si>
  <si>
    <t>It needs independent verification 15th NOV</t>
  </si>
  <si>
    <t>Done 15th Nov</t>
  </si>
  <si>
    <t>Done 15th Nov in CVS format</t>
  </si>
  <si>
    <t>Add a table to the DDB for Documentation of the version</t>
  </si>
  <si>
    <t>02-nov</t>
  </si>
  <si>
    <t>Last priority for third release 15th Nov</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</si>
</sst>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1">
    <font>
      <sz val="11"/>
      <color theme="1"/>
      <name val="Calibri"/>
      <family val="2"/>
    </font>
    <font>
      <sz val="11"/>
      <color indexed="8"/>
      <name val="Calibri"/>
      <family val="2"/>
    </font>
    <font>
      <sz val="8"/>
      <name val="Calibri"/>
      <family val="2"/>
    </font>
    <font>
      <b/>
      <sz val="11"/>
      <color indexed="8"/>
      <name val="Calibri"/>
      <family val="2"/>
    </font>
    <font>
      <b/>
      <sz val="7"/>
      <color indexed="8"/>
      <name val="Times New Roman"/>
      <family val="1"/>
    </font>
    <font>
      <sz val="7"/>
      <color indexed="8"/>
      <name val="Times New Roman"/>
      <family val="1"/>
    </font>
    <font>
      <b/>
      <i/>
      <sz val="7"/>
      <color indexed="8"/>
      <name val="Times New Roman"/>
      <family val="1"/>
    </font>
    <font>
      <u val="single"/>
      <sz val="11"/>
      <color indexed="12"/>
      <name val="Calibri"/>
      <family val="2"/>
    </font>
    <font>
      <i/>
      <sz val="10"/>
      <color indexed="8"/>
      <name val="Calibri"/>
      <family val="2"/>
    </font>
    <font>
      <i/>
      <u val="single"/>
      <sz val="10"/>
      <color indexed="8"/>
      <name val="Calibri"/>
      <family val="2"/>
    </font>
    <font>
      <sz val="10"/>
      <color indexed="8"/>
      <name val="Calibri"/>
      <family val="2"/>
    </font>
    <font>
      <u val="single"/>
      <sz val="10"/>
      <color indexed="12"/>
      <name val="Calibri"/>
      <family val="2"/>
    </font>
    <font>
      <u val="single"/>
      <sz val="10"/>
      <color indexed="39"/>
      <name val="Calibri"/>
      <family val="2"/>
    </font>
    <font>
      <sz val="8"/>
      <name val="Tahoma"/>
      <family val="2"/>
    </font>
    <font>
      <b/>
      <sz val="8"/>
      <name val="Tahoma"/>
      <family val="2"/>
    </font>
    <font>
      <b/>
      <sz val="10"/>
      <color indexed="8"/>
      <name val="Calibri"/>
      <family val="2"/>
    </font>
    <font>
      <sz val="11"/>
      <name val="Calibri"/>
      <family val="2"/>
    </font>
    <font>
      <b/>
      <sz val="14"/>
      <color indexed="9"/>
      <name val="Calibri"/>
      <family val="2"/>
    </font>
    <font>
      <b/>
      <sz val="12"/>
      <color indexed="9"/>
      <name val="Calibri"/>
      <family val="2"/>
    </font>
    <font>
      <sz val="12"/>
      <color indexed="8"/>
      <name val="Calibri"/>
      <family val="2"/>
    </font>
    <font>
      <sz val="10"/>
      <name val="Calibri"/>
      <family val="2"/>
    </font>
    <font>
      <b/>
      <sz val="11"/>
      <color indexed="9"/>
      <name val="Calibri"/>
      <family val="2"/>
    </font>
    <font>
      <sz val="12"/>
      <color indexed="9"/>
      <name val="Calibri"/>
      <family val="2"/>
    </font>
    <font>
      <sz val="10"/>
      <color indexed="10"/>
      <name val="Calibri"/>
      <family val="2"/>
    </font>
    <font>
      <b/>
      <sz val="12"/>
      <color indexed="10"/>
      <name val="Calibri"/>
      <family val="2"/>
    </font>
    <font>
      <b/>
      <sz val="10"/>
      <color indexed="10"/>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8"/>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
      <b/>
      <sz val="10"/>
      <color rgb="FFFF0000"/>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2"/>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color indexed="52"/>
      </top>
      <bottom style="thin">
        <color indexed="52"/>
      </bottom>
    </border>
    <border>
      <left style="medium"/>
      <right/>
      <top style="medium"/>
      <bottom/>
    </border>
    <border>
      <left/>
      <right/>
      <top style="medium"/>
      <bottom/>
    </border>
    <border>
      <left style="thin"/>
      <right style="medium"/>
      <top style="medium"/>
      <bottom/>
    </border>
    <border>
      <left style="medium"/>
      <right/>
      <top/>
      <bottom/>
    </border>
    <border>
      <left style="thin"/>
      <right style="medium"/>
      <top/>
      <bottom/>
    </border>
    <border>
      <left style="medium"/>
      <right/>
      <top style="thin">
        <color indexed="52"/>
      </top>
      <bottom style="thin">
        <color indexed="52"/>
      </bottom>
    </border>
    <border>
      <left style="medium"/>
      <right/>
      <top/>
      <bottom style="medium"/>
    </border>
    <border>
      <left/>
      <right/>
      <top/>
      <bottom style="medium"/>
    </border>
    <border>
      <left style="thin"/>
      <right style="medium"/>
      <top/>
      <bottom style="medium"/>
    </border>
    <border>
      <left style="thin"/>
      <right/>
      <top style="medium"/>
      <bottom/>
    </border>
    <border>
      <left/>
      <right style="medium"/>
      <top style="medium"/>
      <bottom/>
    </border>
    <border>
      <left style="thin"/>
      <right/>
      <top/>
      <bottom/>
    </border>
    <border>
      <left/>
      <right style="medium"/>
      <top/>
      <bottom/>
    </border>
    <border>
      <left style="thin"/>
      <right/>
      <top style="thin"/>
      <bottom/>
    </border>
    <border>
      <left/>
      <right/>
      <top style="thin"/>
      <bottom/>
    </border>
    <border>
      <left/>
      <right style="medium"/>
      <top style="thin"/>
      <bottom/>
    </border>
    <border>
      <left style="thin"/>
      <right/>
      <top/>
      <bottom style="thin"/>
    </border>
    <border>
      <left/>
      <right/>
      <top/>
      <bottom style="thin"/>
    </border>
    <border>
      <left/>
      <right style="medium"/>
      <top/>
      <bottom style="thin"/>
    </border>
    <border>
      <left style="thin"/>
      <right/>
      <top/>
      <bottom style="medium"/>
    </border>
    <border>
      <left/>
      <right style="medium"/>
      <top/>
      <bottom style="medium"/>
    </border>
    <border>
      <left style="thin"/>
      <right style="thin"/>
      <top style="thin"/>
      <bottom>
        <color indexed="63"/>
      </bottom>
    </border>
    <border>
      <left style="thin"/>
      <right style="thin"/>
      <top/>
      <bottom>
        <color indexed="63"/>
      </bottom>
    </border>
    <border>
      <left style="medium"/>
      <right style="thin"/>
      <top style="thin"/>
      <bottom/>
    </border>
    <border>
      <left style="medium"/>
      <right style="thin"/>
      <top/>
      <bottom style="thin"/>
    </border>
    <border>
      <left style="medium"/>
      <right style="thin"/>
      <top/>
      <bottom/>
    </border>
    <border>
      <left style="medium"/>
      <right style="thin"/>
      <top/>
      <bottom style="medium"/>
    </border>
    <border>
      <left style="medium"/>
      <right style="thin"/>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1" fillId="31" borderId="7" applyNumberFormat="0" applyFont="0" applyAlignment="0" applyProtection="0"/>
    <xf numFmtId="0" fontId="54" fillId="26"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1">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10" fillId="0" borderId="0" xfId="0" applyFont="1" applyAlignment="1">
      <alignment horizontal="left" vertical="center" wrapText="1"/>
    </xf>
    <xf numFmtId="0" fontId="15" fillId="0" borderId="0" xfId="0" applyFont="1" applyAlignment="1">
      <alignment horizontal="center"/>
    </xf>
    <xf numFmtId="0" fontId="10" fillId="0" borderId="10" xfId="0" applyFont="1" applyBorder="1" applyAlignment="1">
      <alignment horizontal="left" vertical="center" wrapText="1"/>
    </xf>
    <xf numFmtId="0" fontId="10" fillId="0" borderId="0" xfId="0" applyFont="1" applyAlignment="1">
      <alignment/>
    </xf>
    <xf numFmtId="0" fontId="10" fillId="0" borderId="0" xfId="0" applyFont="1" applyAlignment="1">
      <alignment horizontal="center"/>
    </xf>
    <xf numFmtId="0" fontId="10" fillId="0" borderId="0" xfId="0" applyFont="1" applyFill="1" applyAlignment="1">
      <alignment/>
    </xf>
    <xf numFmtId="0" fontId="10" fillId="0" borderId="0" xfId="0" applyFont="1" applyFill="1" applyBorder="1" applyAlignment="1">
      <alignment vertical="center" wrapText="1"/>
    </xf>
    <xf numFmtId="0" fontId="0" fillId="0" borderId="0" xfId="0" applyFont="1" applyFill="1" applyBorder="1" applyAlignment="1">
      <alignment/>
    </xf>
    <xf numFmtId="0" fontId="0" fillId="32" borderId="0" xfId="0" applyFont="1" applyFill="1" applyBorder="1" applyAlignment="1">
      <alignment/>
    </xf>
    <xf numFmtId="0" fontId="16" fillId="0" borderId="10" xfId="0" applyFont="1" applyFill="1" applyBorder="1" applyAlignment="1">
      <alignment/>
    </xf>
    <xf numFmtId="0" fontId="0" fillId="0" borderId="10" xfId="0" applyFont="1" applyBorder="1" applyAlignment="1">
      <alignment/>
    </xf>
    <xf numFmtId="0" fontId="0" fillId="0" borderId="10" xfId="0" applyFont="1" applyFill="1" applyBorder="1" applyAlignment="1">
      <alignment/>
    </xf>
    <xf numFmtId="0" fontId="0" fillId="0" borderId="0" xfId="0" applyFont="1" applyBorder="1" applyAlignment="1">
      <alignment horizontal="center"/>
    </xf>
    <xf numFmtId="0" fontId="1" fillId="0" borderId="10" xfId="0" applyFont="1" applyBorder="1" applyAlignment="1">
      <alignment/>
    </xf>
    <xf numFmtId="0" fontId="7" fillId="0" borderId="10" xfId="52" applyFont="1" applyBorder="1" applyAlignment="1" applyProtection="1">
      <alignment/>
      <protection/>
    </xf>
    <xf numFmtId="0" fontId="0" fillId="32" borderId="0" xfId="0" applyFont="1" applyFill="1" applyAlignment="1">
      <alignment/>
    </xf>
    <xf numFmtId="0" fontId="0" fillId="0" borderId="0" xfId="0" applyFont="1" applyAlignment="1">
      <alignment horizontal="center"/>
    </xf>
    <xf numFmtId="0" fontId="0" fillId="0" borderId="10" xfId="0" applyFont="1" applyBorder="1" applyAlignment="1">
      <alignment horizontal="center"/>
    </xf>
    <xf numFmtId="0" fontId="0" fillId="32" borderId="0" xfId="0" applyFont="1" applyFill="1" applyAlignment="1">
      <alignment horizontal="center"/>
    </xf>
    <xf numFmtId="0" fontId="0" fillId="32" borderId="0" xfId="0" applyFont="1" applyFill="1" applyBorder="1" applyAlignment="1">
      <alignment horizontal="center"/>
    </xf>
    <xf numFmtId="0" fontId="17" fillId="32" borderId="0" xfId="0" applyFont="1" applyFill="1" applyBorder="1" applyAlignment="1">
      <alignment horizontal="left"/>
    </xf>
    <xf numFmtId="0" fontId="18" fillId="32" borderId="0" xfId="0" applyFont="1" applyFill="1" applyBorder="1" applyAlignment="1">
      <alignment/>
    </xf>
    <xf numFmtId="0" fontId="17" fillId="32" borderId="0" xfId="0" applyFont="1" applyFill="1" applyBorder="1" applyAlignment="1">
      <alignment/>
    </xf>
    <xf numFmtId="0" fontId="17" fillId="32" borderId="0" xfId="0" applyFont="1" applyFill="1" applyAlignment="1">
      <alignment/>
    </xf>
    <xf numFmtId="0" fontId="18" fillId="32" borderId="0" xfId="0" applyFont="1" applyFill="1" applyAlignment="1">
      <alignment horizontal="center"/>
    </xf>
    <xf numFmtId="0" fontId="18" fillId="32" borderId="0" xfId="0" applyFont="1" applyFill="1" applyBorder="1" applyAlignment="1">
      <alignment horizontal="center"/>
    </xf>
    <xf numFmtId="0" fontId="19" fillId="32" borderId="0" xfId="0" applyFont="1" applyFill="1" applyAlignment="1">
      <alignment/>
    </xf>
    <xf numFmtId="0" fontId="10" fillId="0" borderId="10" xfId="0" applyFont="1" applyBorder="1" applyAlignment="1">
      <alignment horizontal="center"/>
    </xf>
    <xf numFmtId="0" fontId="18" fillId="32" borderId="0" xfId="0" applyFont="1" applyFill="1" applyAlignment="1">
      <alignment horizontal="center" vertical="center" wrapText="1"/>
    </xf>
    <xf numFmtId="0" fontId="18" fillId="32" borderId="0" xfId="0" applyFont="1" applyFill="1" applyBorder="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0" fontId="18" fillId="32" borderId="0" xfId="0" applyFont="1" applyFill="1" applyAlignment="1">
      <alignment horizontal="left" vertical="center" wrapText="1"/>
    </xf>
    <xf numFmtId="0" fontId="18" fillId="32"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left" vertical="center" wrapText="1"/>
    </xf>
    <xf numFmtId="0" fontId="15" fillId="0" borderId="0" xfId="0" applyFont="1" applyBorder="1" applyAlignment="1">
      <alignment horizontal="center" vertical="center" wrapText="1"/>
    </xf>
    <xf numFmtId="0" fontId="10" fillId="0" borderId="0" xfId="0" applyFont="1" applyBorder="1" applyAlignment="1">
      <alignment vertical="center" wrapText="1"/>
    </xf>
    <xf numFmtId="0" fontId="15" fillId="0" borderId="0" xfId="0" applyFont="1" applyBorder="1" applyAlignment="1">
      <alignment vertical="center" wrapText="1"/>
    </xf>
    <xf numFmtId="0" fontId="10" fillId="0" borderId="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18" fillId="32" borderId="10" xfId="0" applyFont="1" applyFill="1" applyBorder="1" applyAlignment="1">
      <alignment horizontal="left"/>
    </xf>
    <xf numFmtId="0" fontId="3" fillId="0" borderId="0" xfId="0" applyFont="1" applyBorder="1" applyAlignment="1">
      <alignment/>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10" xfId="0" applyFont="1" applyBorder="1" applyAlignment="1">
      <alignment vertical="center" wrapText="1"/>
    </xf>
    <xf numFmtId="0" fontId="21" fillId="32" borderId="10" xfId="0" applyFont="1" applyFill="1" applyBorder="1" applyAlignment="1">
      <alignment horizontal="center"/>
    </xf>
    <xf numFmtId="0" fontId="18" fillId="32" borderId="10" xfId="0" applyFont="1" applyFill="1" applyBorder="1" applyAlignment="1">
      <alignment/>
    </xf>
    <xf numFmtId="0" fontId="1" fillId="0" borderId="10" xfId="0" applyFont="1" applyBorder="1" applyAlignment="1">
      <alignment horizontal="left" vertical="center" wrapText="1"/>
    </xf>
    <xf numFmtId="16" fontId="1" fillId="0" borderId="10" xfId="0" applyNumberFormat="1" applyFont="1" applyBorder="1" applyAlignment="1">
      <alignment horizontal="left" vertical="center" wrapText="1"/>
    </xf>
    <xf numFmtId="0" fontId="1" fillId="0" borderId="0" xfId="0" applyFont="1" applyBorder="1" applyAlignment="1">
      <alignment horizontal="left" vertical="center" wrapText="1"/>
    </xf>
    <xf numFmtId="0" fontId="8" fillId="33" borderId="10" xfId="0" applyFont="1" applyFill="1" applyBorder="1" applyAlignment="1">
      <alignment horizontal="center" vertical="top"/>
    </xf>
    <xf numFmtId="0" fontId="8" fillId="33" borderId="10" xfId="0" applyFont="1" applyFill="1" applyBorder="1" applyAlignment="1">
      <alignment horizontal="left" vertical="top" wrapText="1"/>
    </xf>
    <xf numFmtId="0" fontId="8" fillId="33" borderId="0" xfId="0" applyFont="1" applyFill="1" applyBorder="1" applyAlignment="1">
      <alignment horizontal="center" vertical="top" wrapText="1"/>
    </xf>
    <xf numFmtId="0" fontId="8" fillId="33" borderId="0" xfId="0" applyFont="1" applyFill="1" applyBorder="1" applyAlignment="1">
      <alignment horizontal="left" vertical="top" wrapText="1"/>
    </xf>
    <xf numFmtId="0" fontId="18" fillId="3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Border="1" applyAlignment="1">
      <alignment wrapText="1"/>
    </xf>
    <xf numFmtId="0" fontId="0" fillId="0" borderId="0" xfId="0" applyBorder="1" applyAlignment="1">
      <alignment wrapText="1"/>
    </xf>
    <xf numFmtId="0" fontId="10" fillId="0" borderId="10" xfId="0" applyFont="1" applyBorder="1" applyAlignment="1">
      <alignment horizontal="left" wrapText="1"/>
    </xf>
    <xf numFmtId="0" fontId="10" fillId="0" borderId="10" xfId="0" applyFont="1" applyBorder="1" applyAlignment="1">
      <alignment horizontal="left"/>
    </xf>
    <xf numFmtId="0" fontId="10" fillId="0" borderId="10" xfId="0" applyFont="1" applyBorder="1" applyAlignment="1">
      <alignment/>
    </xf>
    <xf numFmtId="0" fontId="22" fillId="32" borderId="0" xfId="0" applyFont="1" applyFill="1" applyBorder="1" applyAlignment="1">
      <alignment horizontal="center"/>
    </xf>
    <xf numFmtId="0" fontId="22" fillId="32" borderId="10" xfId="0" applyFont="1" applyFill="1" applyBorder="1" applyAlignment="1">
      <alignment horizontal="center"/>
    </xf>
    <xf numFmtId="0" fontId="18" fillId="32" borderId="10" xfId="0" applyFont="1" applyFill="1" applyBorder="1" applyAlignment="1">
      <alignment horizontal="center"/>
    </xf>
    <xf numFmtId="16" fontId="18" fillId="32" borderId="10" xfId="0" applyNumberFormat="1" applyFont="1" applyFill="1" applyBorder="1" applyAlignment="1">
      <alignment horizontal="center" vertical="center" wrapText="1"/>
    </xf>
    <xf numFmtId="1" fontId="18" fillId="32" borderId="10" xfId="0" applyNumberFormat="1" applyFont="1" applyFill="1" applyBorder="1" applyAlignment="1">
      <alignment horizontal="center" vertical="center" wrapText="1"/>
    </xf>
    <xf numFmtId="0" fontId="7" fillId="0" borderId="10" xfId="52" applyBorder="1" applyAlignment="1" applyProtection="1">
      <alignment/>
      <protection/>
    </xf>
    <xf numFmtId="0" fontId="10" fillId="0" borderId="0" xfId="0" applyFont="1" applyFill="1" applyBorder="1" applyAlignment="1">
      <alignment horizontal="center" vertical="center" wrapText="1"/>
    </xf>
    <xf numFmtId="0" fontId="11" fillId="0" borderId="0" xfId="52" applyFont="1" applyFill="1" applyBorder="1" applyAlignment="1" applyProtection="1">
      <alignment horizontal="center" vertical="center" wrapText="1"/>
      <protection/>
    </xf>
    <xf numFmtId="0" fontId="21" fillId="32" borderId="0" xfId="0" applyFont="1" applyFill="1" applyBorder="1" applyAlignment="1">
      <alignment horizontal="center"/>
    </xf>
    <xf numFmtId="0" fontId="0" fillId="0" borderId="0" xfId="0" applyAlignment="1">
      <alignment horizontal="center"/>
    </xf>
    <xf numFmtId="1" fontId="0" fillId="0" borderId="0" xfId="0" applyNumberFormat="1" applyAlignment="1">
      <alignment horizontal="center"/>
    </xf>
    <xf numFmtId="0" fontId="18" fillId="32" borderId="11" xfId="0" applyFont="1" applyFill="1" applyBorder="1" applyAlignment="1">
      <alignment horizontal="center" vertical="center" wrapText="1"/>
    </xf>
    <xf numFmtId="0" fontId="18" fillId="32" borderId="12" xfId="0" applyFont="1" applyFill="1" applyBorder="1" applyAlignment="1">
      <alignment horizontal="center" vertical="center" wrapText="1"/>
    </xf>
    <xf numFmtId="0" fontId="8" fillId="33" borderId="13" xfId="0" applyFont="1" applyFill="1" applyBorder="1" applyAlignment="1">
      <alignment horizontal="center" vertical="top" wrapText="1"/>
    </xf>
    <xf numFmtId="1" fontId="0" fillId="0" borderId="13" xfId="0" applyNumberFormat="1" applyBorder="1" applyAlignment="1">
      <alignment/>
    </xf>
    <xf numFmtId="0" fontId="3" fillId="0" borderId="14" xfId="0" applyFont="1" applyBorder="1" applyAlignment="1">
      <alignment/>
    </xf>
    <xf numFmtId="0" fontId="18" fillId="32" borderId="15" xfId="0" applyFont="1" applyFill="1" applyBorder="1" applyAlignment="1">
      <alignment horizontal="left" vertical="center" wrapText="1"/>
    </xf>
    <xf numFmtId="0" fontId="0" fillId="0" borderId="0" xfId="0" applyBorder="1" applyAlignment="1">
      <alignment/>
    </xf>
    <xf numFmtId="0" fontId="0" fillId="0" borderId="16" xfId="0" applyBorder="1" applyAlignment="1">
      <alignment/>
    </xf>
    <xf numFmtId="0" fontId="18" fillId="32" borderId="17" xfId="0" applyFont="1" applyFill="1" applyBorder="1" applyAlignment="1">
      <alignment horizontal="left" vertical="center" wrapText="1"/>
    </xf>
    <xf numFmtId="0" fontId="18" fillId="32" borderId="18" xfId="0" applyFont="1" applyFill="1" applyBorder="1" applyAlignment="1">
      <alignment horizontal="left" vertical="center" wrapText="1"/>
    </xf>
    <xf numFmtId="0" fontId="8" fillId="33" borderId="19" xfId="0" applyFont="1" applyFill="1" applyBorder="1" applyAlignment="1">
      <alignment horizontal="left" vertical="top" wrapText="1"/>
    </xf>
    <xf numFmtId="0" fontId="0" fillId="0" borderId="19" xfId="0" applyBorder="1" applyAlignment="1">
      <alignment/>
    </xf>
    <xf numFmtId="0" fontId="3" fillId="0" borderId="20" xfId="0" applyFont="1" applyBorder="1" applyAlignment="1">
      <alignment/>
    </xf>
    <xf numFmtId="0" fontId="3" fillId="0" borderId="0" xfId="0" applyFont="1" applyBorder="1" applyAlignment="1">
      <alignment/>
    </xf>
    <xf numFmtId="0" fontId="8" fillId="18" borderId="21" xfId="0" applyFont="1" applyFill="1" applyBorder="1" applyAlignment="1">
      <alignment horizontal="left" vertical="top" wrapText="1"/>
    </xf>
    <xf numFmtId="0" fontId="0" fillId="0" borderId="13" xfId="0" applyBorder="1" applyAlignment="1">
      <alignment/>
    </xf>
    <xf numFmtId="0" fontId="0" fillId="0" borderId="22" xfId="0" applyBorder="1" applyAlignment="1">
      <alignment/>
    </xf>
    <xf numFmtId="0" fontId="8" fillId="18" borderId="23" xfId="0" applyFont="1" applyFill="1" applyBorder="1" applyAlignment="1">
      <alignment horizontal="left" vertical="top" wrapText="1"/>
    </xf>
    <xf numFmtId="0" fontId="0" fillId="0" borderId="24" xfId="0" applyBorder="1" applyAlignment="1">
      <alignment/>
    </xf>
    <xf numFmtId="0" fontId="8" fillId="18" borderId="25" xfId="0" applyFont="1" applyFill="1" applyBorder="1" applyAlignment="1">
      <alignment horizontal="left" vertical="top" wrapText="1"/>
    </xf>
    <xf numFmtId="0" fontId="0" fillId="0" borderId="26" xfId="0" applyBorder="1" applyAlignment="1">
      <alignment/>
    </xf>
    <xf numFmtId="0" fontId="0" fillId="0" borderId="27" xfId="0" applyBorder="1" applyAlignment="1">
      <alignment/>
    </xf>
    <xf numFmtId="0" fontId="8" fillId="18" borderId="28" xfId="0" applyFont="1" applyFill="1" applyBorder="1" applyAlignment="1">
      <alignment horizontal="left" vertical="top" wrapText="1"/>
    </xf>
    <xf numFmtId="0" fontId="0" fillId="0" borderId="29" xfId="0" applyBorder="1" applyAlignment="1">
      <alignment/>
    </xf>
    <xf numFmtId="0" fontId="0" fillId="0" borderId="30" xfId="0" applyBorder="1" applyAlignment="1">
      <alignment/>
    </xf>
    <xf numFmtId="0" fontId="0" fillId="0" borderId="26" xfId="0" applyFill="1" applyBorder="1" applyAlignment="1">
      <alignment/>
    </xf>
    <xf numFmtId="0" fontId="0" fillId="0" borderId="29" xfId="0" applyFill="1" applyBorder="1" applyAlignment="1">
      <alignment/>
    </xf>
    <xf numFmtId="0" fontId="0" fillId="0" borderId="0" xfId="0" applyFill="1" applyBorder="1" applyAlignment="1">
      <alignment/>
    </xf>
    <xf numFmtId="0" fontId="8" fillId="18" borderId="31" xfId="0" applyFont="1" applyFill="1" applyBorder="1" applyAlignment="1">
      <alignment horizontal="left" vertical="top" wrapText="1"/>
    </xf>
    <xf numFmtId="0" fontId="0" fillId="0" borderId="19" xfId="0" applyFill="1" applyBorder="1" applyAlignment="1">
      <alignment/>
    </xf>
    <xf numFmtId="0" fontId="0" fillId="0" borderId="32" xfId="0" applyBorder="1" applyAlignment="1">
      <alignment/>
    </xf>
    <xf numFmtId="0" fontId="19" fillId="0" borderId="0" xfId="0" applyFont="1" applyFill="1" applyBorder="1" applyAlignment="1">
      <alignment horizontal="left" vertical="top" wrapText="1"/>
    </xf>
    <xf numFmtId="0" fontId="18" fillId="32" borderId="0" xfId="0" applyFont="1" applyFill="1" applyBorder="1" applyAlignment="1">
      <alignment horizontal="center" wrapText="1"/>
    </xf>
    <xf numFmtId="0" fontId="8" fillId="33" borderId="0" xfId="0" applyFont="1" applyFill="1" applyBorder="1" applyAlignment="1">
      <alignment horizontal="center" wrapText="1"/>
    </xf>
    <xf numFmtId="0" fontId="8" fillId="33" borderId="0" xfId="0" applyFont="1" applyFill="1" applyBorder="1" applyAlignment="1">
      <alignment wrapText="1"/>
    </xf>
    <xf numFmtId="0" fontId="0" fillId="0" borderId="10" xfId="0" applyBorder="1" applyAlignment="1">
      <alignment wrapText="1"/>
    </xf>
    <xf numFmtId="0" fontId="10" fillId="34" borderId="0" xfId="0" applyFont="1" applyFill="1" applyBorder="1" applyAlignment="1">
      <alignment vertical="center"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12"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0" xfId="52" applyFont="1" applyFill="1" applyBorder="1" applyAlignment="1" applyProtection="1">
      <alignment horizontal="center" vertical="center" wrapText="1"/>
      <protection/>
    </xf>
    <xf numFmtId="0" fontId="12" fillId="0" borderId="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0" xfId="0" applyFont="1" applyFill="1" applyAlignment="1">
      <alignment/>
    </xf>
    <xf numFmtId="0" fontId="23" fillId="0" borderId="10" xfId="0" applyFont="1" applyBorder="1" applyAlignment="1">
      <alignment horizontal="left"/>
    </xf>
    <xf numFmtId="0" fontId="23" fillId="0" borderId="10" xfId="0" applyFont="1" applyBorder="1" applyAlignment="1">
      <alignment horizontal="left" wrapText="1"/>
    </xf>
    <xf numFmtId="0" fontId="23" fillId="0" borderId="10" xfId="0" applyFont="1" applyBorder="1" applyAlignment="1">
      <alignment horizontal="left" vertical="center" wrapText="1"/>
    </xf>
    <xf numFmtId="16" fontId="24" fillId="32" borderId="10" xfId="0" applyNumberFormat="1" applyFont="1" applyFill="1" applyBorder="1" applyAlignment="1">
      <alignment horizontal="center" vertical="center" wrapText="1"/>
    </xf>
    <xf numFmtId="0" fontId="8" fillId="33" borderId="33" xfId="0" applyFont="1" applyFill="1" applyBorder="1" applyAlignment="1">
      <alignment horizontal="center" vertical="top" wrapText="1"/>
    </xf>
    <xf numFmtId="0" fontId="8" fillId="33" borderId="33" xfId="0" applyFont="1" applyFill="1" applyBorder="1" applyAlignment="1">
      <alignment horizontal="left" vertical="top" wrapText="1"/>
    </xf>
    <xf numFmtId="0" fontId="10" fillId="33" borderId="33" xfId="0" applyFont="1" applyFill="1" applyBorder="1" applyAlignment="1">
      <alignment horizontal="center" vertical="top" wrapText="1"/>
    </xf>
    <xf numFmtId="0" fontId="10" fillId="33" borderId="34"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58" fillId="0" borderId="10" xfId="0" applyFont="1" applyBorder="1" applyAlignment="1">
      <alignment/>
    </xf>
    <xf numFmtId="0" fontId="58" fillId="0" borderId="0" xfId="0" applyFont="1" applyFill="1" applyAlignment="1">
      <alignment/>
    </xf>
    <xf numFmtId="0" fontId="0" fillId="0" borderId="10" xfId="0" applyFont="1" applyFill="1" applyBorder="1" applyAlignment="1">
      <alignment wrapText="1"/>
    </xf>
    <xf numFmtId="0" fontId="0" fillId="0" borderId="10" xfId="0" applyFill="1" applyBorder="1" applyAlignment="1">
      <alignment wrapText="1"/>
    </xf>
    <xf numFmtId="0" fontId="0" fillId="0" borderId="0" xfId="0" applyFont="1" applyAlignment="1">
      <alignment wrapText="1"/>
    </xf>
    <xf numFmtId="0" fontId="0" fillId="0" borderId="0" xfId="0" applyAlignment="1">
      <alignment wrapText="1"/>
    </xf>
    <xf numFmtId="0" fontId="0" fillId="0" borderId="35" xfId="0" applyBorder="1" applyAlignment="1">
      <alignment horizontal="center"/>
    </xf>
    <xf numFmtId="0" fontId="0" fillId="0" borderId="36" xfId="0" applyBorder="1" applyAlignment="1">
      <alignment horizontal="center"/>
    </xf>
    <xf numFmtId="0" fontId="0" fillId="0" borderId="26" xfId="0" applyBorder="1" applyAlignment="1">
      <alignment horizontal="center"/>
    </xf>
    <xf numFmtId="0" fontId="0" fillId="0" borderId="29"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34" borderId="0" xfId="0" applyFill="1" applyAlignment="1">
      <alignment horizontal="center"/>
    </xf>
    <xf numFmtId="0" fontId="0" fillId="0" borderId="39" xfId="0" applyBorder="1" applyAlignment="1">
      <alignment horizontal="center"/>
    </xf>
    <xf numFmtId="0" fontId="0" fillId="0" borderId="13" xfId="0" applyBorder="1" applyAlignment="1">
      <alignment horizontal="center"/>
    </xf>
    <xf numFmtId="0" fontId="18" fillId="32" borderId="0"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Burnout</a:t>
            </a:r>
          </a:p>
        </c:rich>
      </c:tx>
      <c:layout>
        <c:manualLayout>
          <c:xMode val="factor"/>
          <c:yMode val="factor"/>
          <c:x val="-0.00275"/>
          <c:y val="-0.01325"/>
        </c:manualLayout>
      </c:layout>
      <c:spPr>
        <a:noFill/>
        <a:ln>
          <a:noFill/>
        </a:ln>
      </c:spPr>
    </c:title>
    <c:plotArea>
      <c:layout>
        <c:manualLayout>
          <c:xMode val="edge"/>
          <c:yMode val="edge"/>
          <c:x val="0.0035"/>
          <c:y val="0.1065"/>
          <c:w val="0.85525"/>
          <c:h val="0.899"/>
        </c:manualLayout>
      </c:layout>
      <c:lineChart>
        <c:grouping val="standard"/>
        <c:varyColors val="0"/>
        <c:ser>
          <c:idx val="1"/>
          <c:order val="0"/>
          <c:tx>
            <c:strRef>
              <c:f>'Burnout statistics'!$C$41</c:f>
              <c:strCache>
                <c:ptCount val="1"/>
                <c:pt idx="0">
                  <c:v>Estimate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'Burnout statistics'!$A$43:$A$61</c:f>
              <c:strCache/>
            </c:strRef>
          </c:cat>
          <c:val>
            <c:numRef>
              <c:f>'Burnout statistics'!$C$43:$C$61</c:f>
              <c:numCache/>
            </c:numRef>
          </c:val>
          <c:smooth val="0"/>
        </c:ser>
        <c:ser>
          <c:idx val="0"/>
          <c:order val="1"/>
          <c:tx>
            <c:strRef>
              <c:f>'Burnout statistics'!$B$41</c:f>
              <c:strCache>
                <c:ptCount val="1"/>
                <c:pt idx="0">
                  <c:v>Actual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'Burnout statistics'!$A$43:$A$61</c:f>
              <c:strCache/>
            </c:strRef>
          </c:cat>
          <c:val>
            <c:numRef>
              <c:f>'Burnout statistics'!$B$43:$B$61</c:f>
              <c:numCache/>
            </c:numRef>
          </c:val>
          <c:smooth val="0"/>
        </c:ser>
        <c:marker val="1"/>
        <c:axId val="3578254"/>
        <c:axId val="2633887"/>
      </c:lineChart>
      <c:catAx>
        <c:axId val="3578254"/>
        <c:scaling>
          <c:orientation val="minMax"/>
        </c:scaling>
        <c:axPos val="b"/>
        <c:delete val="0"/>
        <c:numFmt formatCode="General" sourceLinked="1"/>
        <c:majorTickMark val="none"/>
        <c:minorTickMark val="none"/>
        <c:tickLblPos val="nextTo"/>
        <c:spPr>
          <a:ln w="3175">
            <a:solidFill>
              <a:srgbClr val="808080"/>
            </a:solidFill>
          </a:ln>
        </c:spPr>
        <c:crossAx val="2633887"/>
        <c:crosses val="autoZero"/>
        <c:auto val="1"/>
        <c:lblOffset val="100"/>
        <c:tickLblSkip val="1"/>
        <c:noMultiLvlLbl val="0"/>
      </c:catAx>
      <c:valAx>
        <c:axId val="263388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578254"/>
        <c:crossesAt val="1"/>
        <c:crossBetween val="between"/>
        <c:dispUnits/>
      </c:valAx>
      <c:spPr>
        <a:solidFill>
          <a:srgbClr val="FFFFFF"/>
        </a:solidFill>
        <a:ln w="3175">
          <a:noFill/>
        </a:ln>
      </c:spPr>
    </c:plotArea>
    <c:legend>
      <c:legendPos val="r"/>
      <c:layout>
        <c:manualLayout>
          <c:xMode val="edge"/>
          <c:yMode val="edge"/>
          <c:x val="0.37875"/>
          <c:y val="0.92275"/>
          <c:w val="0.241"/>
          <c:h val="0.061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42</xdr:row>
      <xdr:rowOff>0</xdr:rowOff>
    </xdr:from>
    <xdr:to>
      <xdr:col>13</xdr:col>
      <xdr:colOff>504825</xdr:colOff>
      <xdr:row>61</xdr:row>
      <xdr:rowOff>38100</xdr:rowOff>
    </xdr:to>
    <xdr:graphicFrame>
      <xdr:nvGraphicFramePr>
        <xdr:cNvPr id="1" name="6 Gráfico"/>
        <xdr:cNvGraphicFramePr/>
      </xdr:nvGraphicFramePr>
      <xdr:xfrm>
        <a:off x="3409950" y="12525375"/>
        <a:ext cx="7000875" cy="365760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5" name="Tabla5" displayName="Tabla5" ref="A3:K4" comment="" insertRow="1" totalsRowShown="0">
  <tableColumns count="11">
    <tableColumn id="1" name="I.D."/>
    <tableColumn id="2" name="Name "/>
    <tableColumn id="7" name="Surname"/>
    <tableColumn id="3" name="Priority"/>
    <tableColumn id="4" name="Difficulty"/>
    <tableColumn id="6" name="Notes, rational"/>
    <tableColumn id="8" name="6-Sep"/>
    <tableColumn id="11" name="02-nov"/>
    <tableColumn id="13" name="30-Dec"/>
    <tableColumn id="15" name="2011"/>
    <tableColumn id="16" name="Status comment"/>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uan.oliver@iapsolutions.com" TargetMode="External" /><Relationship Id="rId2" Type="http://schemas.openxmlformats.org/officeDocument/2006/relationships/hyperlink" Target="mailto:klaus.bender@utc.org" TargetMode="External" /><Relationship Id="rId3" Type="http://schemas.openxmlformats.org/officeDocument/2006/relationships/hyperlink" Target="mailto:flowersk@dteenergy.com" TargetMode="External" /><Relationship Id="rId4" Type="http://schemas.openxmlformats.org/officeDocument/2006/relationships/hyperlink" Target="mailto:jarmes@micronetcom.com" TargetMode="External" /><Relationship Id="rId5" Type="http://schemas.openxmlformats.org/officeDocument/2006/relationships/hyperlink" Target="mailto:rtcunningham@aep.com" TargetMode="External" /><Relationship Id="rId6" Type="http://schemas.openxmlformats.org/officeDocument/2006/relationships/hyperlink" Target="mailto:mkgillmore@cmsenergy.com" TargetMode="External" /><Relationship Id="rId7" Type="http://schemas.openxmlformats.org/officeDocument/2006/relationships/hyperlink" Target="mailto:david.gosch@iapsolutions.com" TargetMode="External" /><Relationship Id="rId8" Type="http://schemas.openxmlformats.org/officeDocument/2006/relationships/hyperlink" Target="mailto:jorjeta.jetcheva@itron.com"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1"/>
  <sheetViews>
    <sheetView tabSelected="1" zoomScalePageLayoutView="0" workbookViewId="0" topLeftCell="A1">
      <selection activeCell="D19" sqref="D19"/>
    </sheetView>
  </sheetViews>
  <sheetFormatPr defaultColWidth="11.421875" defaultRowHeight="24.75" customHeight="1"/>
  <cols>
    <col min="1" max="1" width="5.57421875" style="19" customWidth="1"/>
    <col min="2" max="6" width="30.7109375" style="1" customWidth="1"/>
    <col min="7" max="16384" width="11.421875" style="1" customWidth="1"/>
  </cols>
  <sheetData>
    <row r="1" spans="1:5" ht="24.75" customHeight="1">
      <c r="A1" s="21"/>
      <c r="B1" s="26" t="s">
        <v>98</v>
      </c>
      <c r="C1" s="18"/>
      <c r="D1" s="18"/>
      <c r="E1" s="18"/>
    </row>
    <row r="2" spans="2:5" ht="48" customHeight="1">
      <c r="B2" s="145" t="s">
        <v>187</v>
      </c>
      <c r="C2" s="146"/>
      <c r="D2" s="146"/>
      <c r="E2" s="146"/>
    </row>
    <row r="5" spans="1:5" ht="24.75" customHeight="1">
      <c r="A5" s="21"/>
      <c r="B5" s="26" t="s">
        <v>131</v>
      </c>
      <c r="C5" s="18"/>
      <c r="D5" s="18"/>
      <c r="E5" s="18"/>
    </row>
    <row r="6" spans="1:5" ht="24.75" customHeight="1">
      <c r="A6" s="28" t="s">
        <v>106</v>
      </c>
      <c r="B6" s="24" t="s">
        <v>107</v>
      </c>
      <c r="C6" s="29"/>
      <c r="D6" s="29"/>
      <c r="E6" s="29"/>
    </row>
    <row r="7" spans="1:5" ht="30" customHeight="1">
      <c r="A7" s="20">
        <v>1</v>
      </c>
      <c r="B7" s="145" t="s">
        <v>186</v>
      </c>
      <c r="C7" s="146"/>
      <c r="D7" s="146"/>
      <c r="E7" s="146"/>
    </row>
    <row r="8" spans="1:5" ht="30" customHeight="1">
      <c r="A8" s="20">
        <v>2</v>
      </c>
      <c r="B8" s="145" t="s">
        <v>132</v>
      </c>
      <c r="C8" s="146"/>
      <c r="D8" s="146"/>
      <c r="E8" s="146"/>
    </row>
    <row r="9" spans="1:5" ht="30" customHeight="1">
      <c r="A9" s="20">
        <v>3</v>
      </c>
      <c r="B9" s="145" t="s">
        <v>185</v>
      </c>
      <c r="C9" s="146"/>
      <c r="D9" s="146"/>
      <c r="E9" s="146"/>
    </row>
    <row r="10" spans="1:5" ht="24.75" customHeight="1">
      <c r="A10" s="15"/>
      <c r="B10" s="66"/>
      <c r="C10" s="67"/>
      <c r="D10" s="67"/>
      <c r="E10" s="67"/>
    </row>
    <row r="11" spans="2:5" ht="24.75" customHeight="1">
      <c r="B11" s="147"/>
      <c r="C11" s="148"/>
      <c r="D11" s="148"/>
      <c r="E11" s="148"/>
    </row>
    <row r="13" spans="1:5" ht="24.75" customHeight="1">
      <c r="A13" s="22"/>
      <c r="B13" s="25" t="s">
        <v>99</v>
      </c>
      <c r="C13" s="11"/>
      <c r="D13" s="11"/>
      <c r="E13" s="11"/>
    </row>
    <row r="14" spans="1:5" ht="24.75" customHeight="1">
      <c r="A14" s="28" t="s">
        <v>106</v>
      </c>
      <c r="B14" s="24" t="s">
        <v>103</v>
      </c>
      <c r="C14" s="24" t="s">
        <v>104</v>
      </c>
      <c r="D14" s="24" t="s">
        <v>105</v>
      </c>
      <c r="E14" s="24" t="s">
        <v>102</v>
      </c>
    </row>
    <row r="15" spans="1:5" ht="24.75" customHeight="1">
      <c r="A15" s="20">
        <v>1</v>
      </c>
      <c r="B15" s="12" t="s">
        <v>35</v>
      </c>
      <c r="C15" s="13" t="s">
        <v>133</v>
      </c>
      <c r="D15" s="12"/>
      <c r="E15" s="12"/>
    </row>
    <row r="16" spans="1:5" ht="24.75" customHeight="1">
      <c r="A16" s="20">
        <v>2</v>
      </c>
      <c r="B16" s="13" t="s">
        <v>36</v>
      </c>
      <c r="C16" s="13" t="s">
        <v>45</v>
      </c>
      <c r="D16" s="13" t="s">
        <v>46</v>
      </c>
      <c r="E16" s="13"/>
    </row>
    <row r="17" spans="1:5" ht="24.75" customHeight="1">
      <c r="A17" s="20">
        <v>3</v>
      </c>
      <c r="B17" s="13" t="s">
        <v>11</v>
      </c>
      <c r="C17" s="13" t="s">
        <v>134</v>
      </c>
      <c r="D17" s="13" t="s">
        <v>135</v>
      </c>
      <c r="E17" s="13"/>
    </row>
    <row r="18" spans="1:5" ht="24.75" customHeight="1">
      <c r="A18" s="20">
        <v>4</v>
      </c>
      <c r="B18" s="14" t="s">
        <v>101</v>
      </c>
      <c r="C18" s="13" t="s">
        <v>136</v>
      </c>
      <c r="D18" s="117" t="s">
        <v>267</v>
      </c>
      <c r="E18" s="13"/>
    </row>
    <row r="19" spans="1:5" ht="24.75" customHeight="1">
      <c r="A19" s="15"/>
      <c r="B19" s="10"/>
      <c r="C19" s="2"/>
      <c r="D19" s="2"/>
      <c r="E19" s="2"/>
    </row>
    <row r="21" spans="1:8" ht="24.75" customHeight="1">
      <c r="A21" s="21"/>
      <c r="B21" s="23" t="s">
        <v>100</v>
      </c>
      <c r="C21" s="22"/>
      <c r="D21" s="18"/>
      <c r="E21" s="18"/>
      <c r="F21" s="18"/>
      <c r="G21" s="18"/>
      <c r="H21" s="18"/>
    </row>
    <row r="22" spans="1:8" ht="24.75" customHeight="1">
      <c r="A22" s="27" t="s">
        <v>106</v>
      </c>
      <c r="B22" s="24" t="s">
        <v>9</v>
      </c>
      <c r="C22" s="24" t="s">
        <v>29</v>
      </c>
      <c r="D22" s="24" t="s">
        <v>30</v>
      </c>
      <c r="E22" s="24" t="s">
        <v>31</v>
      </c>
      <c r="F22" s="24" t="s">
        <v>32</v>
      </c>
      <c r="G22" s="24" t="s">
        <v>33</v>
      </c>
      <c r="H22" s="24" t="s">
        <v>34</v>
      </c>
    </row>
    <row r="23" spans="1:8" ht="24.75" customHeight="1">
      <c r="A23" s="20">
        <v>1</v>
      </c>
      <c r="B23" s="13" t="s">
        <v>47</v>
      </c>
      <c r="C23" s="13" t="s">
        <v>138</v>
      </c>
      <c r="D23" s="13" t="s">
        <v>48</v>
      </c>
      <c r="E23" s="16" t="s">
        <v>197</v>
      </c>
      <c r="F23" s="76" t="s">
        <v>49</v>
      </c>
      <c r="G23" s="13"/>
      <c r="H23" s="13" t="s">
        <v>91</v>
      </c>
    </row>
    <row r="24" spans="1:8" ht="24.75" customHeight="1">
      <c r="A24" s="20">
        <v>2</v>
      </c>
      <c r="B24" s="13" t="s">
        <v>108</v>
      </c>
      <c r="C24" s="13" t="s">
        <v>119</v>
      </c>
      <c r="D24" s="13" t="s">
        <v>50</v>
      </c>
      <c r="E24" s="13" t="s">
        <v>51</v>
      </c>
      <c r="F24" s="76" t="s">
        <v>178</v>
      </c>
      <c r="G24" s="13"/>
      <c r="H24" s="13" t="s">
        <v>91</v>
      </c>
    </row>
    <row r="25" spans="1:8" ht="24.75" customHeight="1">
      <c r="A25" s="20">
        <v>3</v>
      </c>
      <c r="B25" s="13" t="s">
        <v>120</v>
      </c>
      <c r="C25" s="13" t="s">
        <v>140</v>
      </c>
      <c r="D25" s="13" t="s">
        <v>121</v>
      </c>
      <c r="E25" s="13" t="s">
        <v>198</v>
      </c>
      <c r="F25" s="76" t="s">
        <v>179</v>
      </c>
      <c r="G25" s="13"/>
      <c r="H25" s="13" t="s">
        <v>122</v>
      </c>
    </row>
    <row r="26" spans="1:8" ht="24.75" customHeight="1">
      <c r="A26" s="20">
        <v>3</v>
      </c>
      <c r="B26" s="13" t="s">
        <v>83</v>
      </c>
      <c r="C26" s="13" t="s">
        <v>139</v>
      </c>
      <c r="D26" s="13" t="s">
        <v>84</v>
      </c>
      <c r="E26" s="13" t="s">
        <v>177</v>
      </c>
      <c r="F26" s="17" t="s">
        <v>85</v>
      </c>
      <c r="G26" s="13"/>
      <c r="H26" s="13" t="s">
        <v>92</v>
      </c>
    </row>
    <row r="27" spans="1:8" ht="24.75" customHeight="1">
      <c r="A27" s="20">
        <v>4</v>
      </c>
      <c r="B27" s="13" t="s">
        <v>52</v>
      </c>
      <c r="C27" s="13"/>
      <c r="D27" s="13" t="s">
        <v>84</v>
      </c>
      <c r="E27" s="13" t="s">
        <v>180</v>
      </c>
      <c r="F27" s="76" t="s">
        <v>53</v>
      </c>
      <c r="G27" s="13"/>
      <c r="H27" s="13" t="s">
        <v>93</v>
      </c>
    </row>
    <row r="28" spans="1:8" ht="24.75" customHeight="1">
      <c r="A28" s="20">
        <v>5</v>
      </c>
      <c r="B28" s="13" t="s">
        <v>94</v>
      </c>
      <c r="C28" s="13"/>
      <c r="D28" s="13" t="s">
        <v>97</v>
      </c>
      <c r="E28" s="13" t="s">
        <v>199</v>
      </c>
      <c r="F28" s="76" t="s">
        <v>181</v>
      </c>
      <c r="G28" s="13"/>
      <c r="H28" s="13" t="s">
        <v>182</v>
      </c>
    </row>
    <row r="29" spans="1:8" ht="24.75" customHeight="1">
      <c r="A29" s="20">
        <v>6</v>
      </c>
      <c r="B29" s="13" t="s">
        <v>95</v>
      </c>
      <c r="C29" s="13"/>
      <c r="D29" s="13" t="s">
        <v>96</v>
      </c>
      <c r="E29" s="13" t="s">
        <v>200</v>
      </c>
      <c r="F29" s="76" t="s">
        <v>183</v>
      </c>
      <c r="G29" s="13"/>
      <c r="H29" s="13" t="s">
        <v>122</v>
      </c>
    </row>
    <row r="30" spans="1:8" ht="24.75" customHeight="1">
      <c r="A30" s="20">
        <v>7</v>
      </c>
      <c r="B30" s="13" t="s">
        <v>194</v>
      </c>
      <c r="C30" s="13"/>
      <c r="D30" s="13" t="s">
        <v>184</v>
      </c>
      <c r="E30" s="13" t="s">
        <v>195</v>
      </c>
      <c r="F30" s="76" t="s">
        <v>196</v>
      </c>
      <c r="G30" s="13"/>
      <c r="H30" s="13" t="s">
        <v>93</v>
      </c>
    </row>
    <row r="31" spans="1:8" ht="24.75" customHeight="1">
      <c r="A31" s="20"/>
      <c r="B31" s="13"/>
      <c r="C31" s="13"/>
      <c r="D31" s="13"/>
      <c r="E31" s="13"/>
      <c r="F31" s="13"/>
      <c r="G31" s="13"/>
      <c r="H31" s="13"/>
    </row>
  </sheetData>
  <sheetProtection/>
  <mergeCells count="5">
    <mergeCell ref="B2:E2"/>
    <mergeCell ref="B7:E7"/>
    <mergeCell ref="B8:E8"/>
    <mergeCell ref="B9:E9"/>
    <mergeCell ref="B11:E11"/>
  </mergeCells>
  <hyperlinks>
    <hyperlink ref="F26" r:id="rId1" display="juan.oliver@iapsolutions.com"/>
    <hyperlink ref="F28" r:id="rId2" display="klaus.bender@utc.org"/>
    <hyperlink ref="F29" r:id="rId3" display="flowersk@dteenergy.com"/>
    <hyperlink ref="F23" r:id="rId4" display="jarmes@micronetcom.com"/>
    <hyperlink ref="F24" r:id="rId5" display="rtcunningham@aep.com"/>
    <hyperlink ref="F25" r:id="rId6" display="mkgillmore@cmsenergy.com"/>
    <hyperlink ref="F27" r:id="rId7" display="david.gosch@iapsolutions.com"/>
    <hyperlink ref="F30" r:id="rId8" display="jorjeta.jetcheva@itron.com"/>
  </hyperlinks>
  <printOptions/>
  <pageMargins left="0.7" right="0.7" top="0.75" bottom="0.75" header="0.3" footer="0.3"/>
  <pageSetup horizontalDpi="600" verticalDpi="600" orientation="portrait" r:id="rId9"/>
</worksheet>
</file>

<file path=xl/worksheets/sheet2.xml><?xml version="1.0" encoding="utf-8"?>
<worksheet xmlns="http://schemas.openxmlformats.org/spreadsheetml/2006/main" xmlns:r="http://schemas.openxmlformats.org/officeDocument/2006/relationships">
  <dimension ref="A1:D8"/>
  <sheetViews>
    <sheetView zoomScale="125" zoomScaleNormal="125" zoomScalePageLayoutView="0" workbookViewId="0" topLeftCell="A1">
      <selection activeCell="A3" sqref="A3"/>
    </sheetView>
  </sheetViews>
  <sheetFormatPr defaultColWidth="11.421875" defaultRowHeight="15"/>
  <cols>
    <col min="1" max="1" width="4.8515625" style="7" customWidth="1"/>
    <col min="2" max="2" width="23.140625" style="3" customWidth="1"/>
    <col min="3" max="3" width="25.7109375" style="3" bestFit="1" customWidth="1"/>
    <col min="4" max="4" width="52.8515625" style="3" customWidth="1"/>
    <col min="5" max="16384" width="11.421875" style="6" customWidth="1"/>
  </cols>
  <sheetData>
    <row r="1" spans="1:4" s="4" customFormat="1" ht="15.75">
      <c r="A1" s="27" t="s">
        <v>106</v>
      </c>
      <c r="B1" s="36" t="s">
        <v>1</v>
      </c>
      <c r="C1" s="36" t="s">
        <v>4</v>
      </c>
      <c r="D1" s="36" t="s">
        <v>5</v>
      </c>
    </row>
    <row r="2" spans="1:4" s="4" customFormat="1" ht="38.25">
      <c r="A2" s="60" t="s">
        <v>106</v>
      </c>
      <c r="B2" s="61" t="s">
        <v>21</v>
      </c>
      <c r="C2" s="61" t="s">
        <v>23</v>
      </c>
      <c r="D2" s="61" t="s">
        <v>24</v>
      </c>
    </row>
    <row r="3" spans="1:4" ht="12.75">
      <c r="A3" s="30">
        <v>1</v>
      </c>
      <c r="B3" s="5" t="s">
        <v>22</v>
      </c>
      <c r="C3" s="5" t="s">
        <v>141</v>
      </c>
      <c r="D3" s="5" t="s">
        <v>142</v>
      </c>
    </row>
    <row r="4" spans="1:4" ht="25.5">
      <c r="A4" s="30">
        <v>2</v>
      </c>
      <c r="B4" s="5" t="s">
        <v>144</v>
      </c>
      <c r="C4" s="5" t="s">
        <v>145</v>
      </c>
      <c r="D4" s="5" t="s">
        <v>146</v>
      </c>
    </row>
    <row r="5" spans="1:4" ht="25.5">
      <c r="A5" s="30">
        <v>3</v>
      </c>
      <c r="B5" s="5" t="s">
        <v>143</v>
      </c>
      <c r="C5" s="5" t="s">
        <v>87</v>
      </c>
      <c r="D5" s="5" t="s">
        <v>25</v>
      </c>
    </row>
    <row r="6" spans="1:4" ht="25.5">
      <c r="A6" s="30">
        <v>4</v>
      </c>
      <c r="B6" s="5" t="s">
        <v>88</v>
      </c>
      <c r="C6" s="5" t="s">
        <v>89</v>
      </c>
      <c r="D6" s="5" t="s">
        <v>90</v>
      </c>
    </row>
    <row r="7" spans="1:4" ht="12.75">
      <c r="A7" s="30">
        <v>5</v>
      </c>
      <c r="B7" s="5" t="s">
        <v>118</v>
      </c>
      <c r="C7" s="5" t="s">
        <v>147</v>
      </c>
      <c r="D7" s="5"/>
    </row>
    <row r="8" spans="1:4" ht="12.75">
      <c r="A8" s="30"/>
      <c r="B8" s="5"/>
      <c r="C8" s="5"/>
      <c r="D8" s="5"/>
    </row>
  </sheetData>
  <sheetProtection/>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33"/>
  <sheetViews>
    <sheetView zoomScale="110" zoomScaleNormal="110" zoomScalePageLayoutView="0" workbookViewId="0" topLeftCell="A1">
      <pane xSplit="6" topLeftCell="G1" activePane="topRight" state="frozen"/>
      <selection pane="topLeft" activeCell="A10" sqref="A10"/>
      <selection pane="topRight" activeCell="A11" sqref="A11:D11"/>
    </sheetView>
  </sheetViews>
  <sheetFormatPr defaultColWidth="11.421875" defaultRowHeight="15"/>
  <cols>
    <col min="1" max="1" width="9.8515625" style="7" bestFit="1" customWidth="1"/>
    <col min="2" max="2" width="27.8515625" style="33" customWidth="1"/>
    <col min="3" max="3" width="27.140625" style="34" bestFit="1" customWidth="1"/>
    <col min="4" max="4" width="12.00390625" style="33" customWidth="1"/>
    <col min="5" max="5" width="10.8515625" style="33" customWidth="1"/>
    <col min="6" max="6" width="45.00390625" style="34" bestFit="1" customWidth="1"/>
    <col min="7" max="10" width="9.8515625" style="7" customWidth="1"/>
    <col min="11" max="11" width="28.57421875" style="6" customWidth="1"/>
    <col min="12" max="16384" width="11.421875" style="6" customWidth="1"/>
  </cols>
  <sheetData>
    <row r="1" spans="7:10" ht="18.75">
      <c r="G1" s="23" t="s">
        <v>28</v>
      </c>
      <c r="H1" s="71"/>
      <c r="I1" s="71"/>
      <c r="J1" s="71"/>
    </row>
    <row r="2" spans="7:10" ht="15.75">
      <c r="G2" s="72" t="s">
        <v>113</v>
      </c>
      <c r="H2" s="73" t="s">
        <v>114</v>
      </c>
      <c r="I2" s="73" t="s">
        <v>115</v>
      </c>
      <c r="J2" s="72" t="s">
        <v>170</v>
      </c>
    </row>
    <row r="3" spans="1:11" ht="31.5">
      <c r="A3" s="31" t="s">
        <v>106</v>
      </c>
      <c r="B3" s="35" t="s">
        <v>6</v>
      </c>
      <c r="C3" s="35" t="s">
        <v>7</v>
      </c>
      <c r="D3" s="35" t="s">
        <v>110</v>
      </c>
      <c r="E3" s="35" t="s">
        <v>111</v>
      </c>
      <c r="F3" s="35" t="s">
        <v>112</v>
      </c>
      <c r="G3" s="74" t="s">
        <v>172</v>
      </c>
      <c r="H3" s="132" t="s">
        <v>288</v>
      </c>
      <c r="I3" s="74" t="s">
        <v>201</v>
      </c>
      <c r="J3" s="75" t="s">
        <v>171</v>
      </c>
      <c r="K3" s="31" t="s">
        <v>173</v>
      </c>
    </row>
    <row r="4" spans="1:11" ht="144.75" customHeight="1">
      <c r="A4" s="133" t="s">
        <v>109</v>
      </c>
      <c r="B4" s="134" t="s">
        <v>26</v>
      </c>
      <c r="C4" s="134" t="s">
        <v>27</v>
      </c>
      <c r="D4" s="134" t="s">
        <v>126</v>
      </c>
      <c r="E4" s="134" t="s">
        <v>127</v>
      </c>
      <c r="F4" s="134"/>
      <c r="G4" s="133"/>
      <c r="H4" s="133"/>
      <c r="I4" s="135"/>
      <c r="J4" s="135"/>
      <c r="K4" s="136"/>
    </row>
    <row r="5" spans="1:11" s="8" customFormat="1" ht="51">
      <c r="A5" s="37">
        <v>1</v>
      </c>
      <c r="B5" s="38" t="s">
        <v>54</v>
      </c>
      <c r="C5" s="38"/>
      <c r="D5" s="38"/>
      <c r="E5" s="38"/>
      <c r="F5" s="38"/>
      <c r="G5" s="37" t="s">
        <v>116</v>
      </c>
      <c r="H5" s="37"/>
      <c r="I5" s="37"/>
      <c r="J5" s="37"/>
      <c r="K5" s="37" t="s">
        <v>148</v>
      </c>
    </row>
    <row r="6" spans="1:11" s="8" customFormat="1" ht="51">
      <c r="A6" s="37">
        <f>1+A5</f>
        <v>2</v>
      </c>
      <c r="B6" s="38" t="s">
        <v>161</v>
      </c>
      <c r="C6" s="38" t="s">
        <v>55</v>
      </c>
      <c r="D6" s="38"/>
      <c r="E6" s="38"/>
      <c r="F6" s="38" t="s">
        <v>162</v>
      </c>
      <c r="G6" s="37"/>
      <c r="H6" s="37"/>
      <c r="I6" s="137" t="s">
        <v>116</v>
      </c>
      <c r="J6" s="37"/>
      <c r="K6" s="37" t="s">
        <v>163</v>
      </c>
    </row>
    <row r="7" spans="1:11" s="8" customFormat="1" ht="114.75">
      <c r="A7" s="37">
        <v>3</v>
      </c>
      <c r="B7" s="38" t="s">
        <v>164</v>
      </c>
      <c r="C7" s="38"/>
      <c r="D7" s="38"/>
      <c r="E7" s="38"/>
      <c r="F7" s="138" t="s">
        <v>279</v>
      </c>
      <c r="G7" s="37"/>
      <c r="H7" s="37"/>
      <c r="I7" s="37" t="s">
        <v>116</v>
      </c>
      <c r="J7" s="37"/>
      <c r="K7" s="37" t="s">
        <v>163</v>
      </c>
    </row>
    <row r="8" spans="1:11" s="8" customFormat="1" ht="63.75">
      <c r="A8" s="126">
        <v>4</v>
      </c>
      <c r="B8" s="127" t="s">
        <v>56</v>
      </c>
      <c r="C8" s="127" t="s">
        <v>55</v>
      </c>
      <c r="D8" s="139" t="s">
        <v>289</v>
      </c>
      <c r="E8" s="127"/>
      <c r="F8" s="127" t="s">
        <v>174</v>
      </c>
      <c r="G8" s="126"/>
      <c r="H8" s="128"/>
      <c r="I8" s="126" t="s">
        <v>116</v>
      </c>
      <c r="J8" s="37"/>
      <c r="K8" s="37"/>
    </row>
    <row r="9" spans="1:11" s="8" customFormat="1" ht="25.5">
      <c r="A9" s="37">
        <v>5</v>
      </c>
      <c r="B9" s="38" t="s">
        <v>57</v>
      </c>
      <c r="C9" s="38" t="s">
        <v>165</v>
      </c>
      <c r="D9" s="38"/>
      <c r="E9" s="38"/>
      <c r="F9" s="38"/>
      <c r="G9" s="37"/>
      <c r="H9" s="37" t="s">
        <v>116</v>
      </c>
      <c r="I9" s="37"/>
      <c r="J9" s="37"/>
      <c r="K9" s="37" t="s">
        <v>149</v>
      </c>
    </row>
    <row r="10" spans="1:11" s="8" customFormat="1" ht="12.75">
      <c r="A10" s="37">
        <v>6</v>
      </c>
      <c r="B10" s="38" t="s">
        <v>58</v>
      </c>
      <c r="C10" s="38"/>
      <c r="D10" s="38"/>
      <c r="E10" s="38"/>
      <c r="F10" s="38" t="s">
        <v>193</v>
      </c>
      <c r="G10" s="37"/>
      <c r="H10" s="37" t="s">
        <v>116</v>
      </c>
      <c r="I10" s="37"/>
      <c r="J10" s="37"/>
      <c r="K10" s="37" t="s">
        <v>149</v>
      </c>
    </row>
    <row r="11" spans="1:11" s="8" customFormat="1" ht="140.25">
      <c r="A11" s="126">
        <v>7</v>
      </c>
      <c r="B11" s="127" t="s">
        <v>59</v>
      </c>
      <c r="C11" s="127" t="s">
        <v>168</v>
      </c>
      <c r="D11" s="127"/>
      <c r="E11" s="127"/>
      <c r="F11" s="127"/>
      <c r="G11" s="126"/>
      <c r="H11" s="126" t="s">
        <v>116</v>
      </c>
      <c r="I11" s="126"/>
      <c r="J11" s="126"/>
      <c r="K11" s="126" t="s">
        <v>167</v>
      </c>
    </row>
    <row r="12" spans="1:11" s="8" customFormat="1" ht="63.75">
      <c r="A12" s="37">
        <v>8</v>
      </c>
      <c r="B12" s="38" t="s">
        <v>60</v>
      </c>
      <c r="C12" s="38"/>
      <c r="D12" s="38"/>
      <c r="E12" s="38"/>
      <c r="F12" s="141" t="s">
        <v>280</v>
      </c>
      <c r="G12" s="37"/>
      <c r="H12" s="37"/>
      <c r="I12" s="37" t="s">
        <v>116</v>
      </c>
      <c r="J12" s="37"/>
      <c r="K12" s="37"/>
    </row>
    <row r="13" spans="1:29" s="8" customFormat="1" ht="114.75">
      <c r="A13" s="137">
        <v>9</v>
      </c>
      <c r="B13" s="140" t="s">
        <v>61</v>
      </c>
      <c r="C13" s="141" t="s">
        <v>281</v>
      </c>
      <c r="D13" s="140"/>
      <c r="E13" s="140"/>
      <c r="F13" s="140" t="s">
        <v>169</v>
      </c>
      <c r="G13" s="137"/>
      <c r="H13" s="137"/>
      <c r="I13" s="137" t="s">
        <v>116</v>
      </c>
      <c r="J13" s="137"/>
      <c r="K13" s="137"/>
      <c r="L13" s="144"/>
      <c r="M13" s="144"/>
      <c r="N13" s="144"/>
      <c r="O13" s="144"/>
      <c r="P13" s="144"/>
      <c r="Q13" s="144"/>
      <c r="R13" s="144"/>
      <c r="S13" s="144"/>
      <c r="T13" s="144"/>
      <c r="U13" s="144"/>
      <c r="V13" s="144"/>
      <c r="W13" s="144"/>
      <c r="X13" s="144"/>
      <c r="Y13" s="144"/>
      <c r="Z13" s="144"/>
      <c r="AA13" s="144"/>
      <c r="AB13" s="144"/>
      <c r="AC13" s="144"/>
    </row>
    <row r="14" spans="1:11" s="8" customFormat="1" ht="51">
      <c r="A14" s="37">
        <v>10</v>
      </c>
      <c r="B14" s="38" t="s">
        <v>62</v>
      </c>
      <c r="C14" s="38"/>
      <c r="D14" s="38"/>
      <c r="E14" s="38"/>
      <c r="F14" s="38"/>
      <c r="G14" s="37"/>
      <c r="H14" s="37"/>
      <c r="I14" s="37"/>
      <c r="J14" s="37" t="s">
        <v>116</v>
      </c>
      <c r="K14" s="37"/>
    </row>
    <row r="15" spans="1:11" s="8" customFormat="1" ht="38.25">
      <c r="A15" s="37">
        <v>11</v>
      </c>
      <c r="B15" s="38" t="s">
        <v>63</v>
      </c>
      <c r="C15" s="38" t="s">
        <v>269</v>
      </c>
      <c r="D15" s="38"/>
      <c r="E15" s="38"/>
      <c r="F15" s="38"/>
      <c r="G15" s="37"/>
      <c r="H15" s="37"/>
      <c r="I15" s="37"/>
      <c r="J15" s="37" t="s">
        <v>116</v>
      </c>
      <c r="K15" s="37"/>
    </row>
    <row r="16" spans="1:11" s="8" customFormat="1" ht="38.25">
      <c r="A16" s="37">
        <v>12</v>
      </c>
      <c r="B16" s="38" t="s">
        <v>64</v>
      </c>
      <c r="C16" s="38" t="s">
        <v>268</v>
      </c>
      <c r="D16" s="38"/>
      <c r="E16" s="38"/>
      <c r="F16" s="38"/>
      <c r="G16" s="37" t="s">
        <v>116</v>
      </c>
      <c r="H16" s="37"/>
      <c r="I16" s="37"/>
      <c r="J16" s="37"/>
      <c r="K16" s="37" t="s">
        <v>149</v>
      </c>
    </row>
    <row r="17" spans="1:11" s="8" customFormat="1" ht="38.25">
      <c r="A17" s="37">
        <v>13</v>
      </c>
      <c r="B17" s="38" t="s">
        <v>65</v>
      </c>
      <c r="C17" s="38" t="s">
        <v>268</v>
      </c>
      <c r="D17" s="38"/>
      <c r="E17" s="38"/>
      <c r="F17" s="38"/>
      <c r="G17" s="37"/>
      <c r="H17" s="37" t="s">
        <v>116</v>
      </c>
      <c r="I17" s="37"/>
      <c r="J17" s="37"/>
      <c r="K17" s="37" t="s">
        <v>150</v>
      </c>
    </row>
    <row r="18" spans="1:11" s="8" customFormat="1" ht="12.75">
      <c r="A18" s="126">
        <v>14</v>
      </c>
      <c r="B18" s="127" t="s">
        <v>270</v>
      </c>
      <c r="C18" s="127" t="s">
        <v>268</v>
      </c>
      <c r="D18" s="127"/>
      <c r="E18" s="127"/>
      <c r="F18" s="127"/>
      <c r="G18" s="126"/>
      <c r="H18" s="126" t="s">
        <v>116</v>
      </c>
      <c r="I18" s="126"/>
      <c r="J18" s="126"/>
      <c r="K18" s="126" t="s">
        <v>278</v>
      </c>
    </row>
    <row r="19" spans="1:11" s="8" customFormat="1" ht="12.75">
      <c r="A19" s="37">
        <v>15</v>
      </c>
      <c r="B19" s="38" t="s">
        <v>66</v>
      </c>
      <c r="C19" s="38" t="s">
        <v>151</v>
      </c>
      <c r="D19" s="38"/>
      <c r="E19" s="38"/>
      <c r="F19" s="38"/>
      <c r="G19" s="37" t="s">
        <v>116</v>
      </c>
      <c r="H19" s="37"/>
      <c r="I19" s="37"/>
      <c r="J19" s="37"/>
      <c r="K19" s="37" t="s">
        <v>149</v>
      </c>
    </row>
    <row r="20" spans="1:11" s="8" customFormat="1" ht="25.5">
      <c r="A20" s="37">
        <v>16</v>
      </c>
      <c r="B20" s="39" t="s">
        <v>86</v>
      </c>
      <c r="C20" s="38" t="s">
        <v>151</v>
      </c>
      <c r="D20" s="38"/>
      <c r="E20" s="38"/>
      <c r="F20" s="38"/>
      <c r="G20" s="37" t="s">
        <v>116</v>
      </c>
      <c r="H20" s="37"/>
      <c r="I20" s="37"/>
      <c r="J20" s="37"/>
      <c r="K20" s="37" t="s">
        <v>149</v>
      </c>
    </row>
    <row r="21" spans="1:11" s="8" customFormat="1" ht="38.25">
      <c r="A21" s="126">
        <v>17</v>
      </c>
      <c r="B21" s="127" t="s">
        <v>67</v>
      </c>
      <c r="C21" s="127"/>
      <c r="D21" s="127"/>
      <c r="E21" s="127"/>
      <c r="F21" s="139" t="s">
        <v>282</v>
      </c>
      <c r="G21" s="126"/>
      <c r="H21" s="126"/>
      <c r="I21" s="126" t="s">
        <v>116</v>
      </c>
      <c r="J21" s="126"/>
      <c r="K21" s="126" t="s">
        <v>155</v>
      </c>
    </row>
    <row r="22" spans="1:11" s="8" customFormat="1" ht="51">
      <c r="A22" s="126">
        <f>1+A21</f>
        <v>18</v>
      </c>
      <c r="B22" s="127" t="s">
        <v>68</v>
      </c>
      <c r="C22" s="127"/>
      <c r="D22" s="127"/>
      <c r="E22" s="127"/>
      <c r="F22" s="139" t="s">
        <v>282</v>
      </c>
      <c r="G22" s="126"/>
      <c r="H22" s="126"/>
      <c r="I22" s="126" t="s">
        <v>116</v>
      </c>
      <c r="J22" s="126"/>
      <c r="K22" s="126" t="s">
        <v>155</v>
      </c>
    </row>
    <row r="23" spans="1:11" s="8" customFormat="1" ht="255">
      <c r="A23" s="37">
        <v>19</v>
      </c>
      <c r="B23" s="38" t="s">
        <v>271</v>
      </c>
      <c r="C23" s="38" t="s">
        <v>272</v>
      </c>
      <c r="D23" s="139" t="s">
        <v>289</v>
      </c>
      <c r="E23" s="38"/>
      <c r="F23" s="38"/>
      <c r="G23" s="37"/>
      <c r="H23" s="37"/>
      <c r="I23" s="37" t="s">
        <v>116</v>
      </c>
      <c r="J23" s="37"/>
      <c r="K23" s="37"/>
    </row>
    <row r="24" spans="1:11" s="8" customFormat="1" ht="89.25">
      <c r="A24" s="37">
        <v>20</v>
      </c>
      <c r="B24" s="38" t="s">
        <v>81</v>
      </c>
      <c r="C24" s="38"/>
      <c r="D24" s="38"/>
      <c r="E24" s="38"/>
      <c r="F24" s="38" t="s">
        <v>156</v>
      </c>
      <c r="G24" s="37"/>
      <c r="H24" s="37"/>
      <c r="I24" s="37" t="s">
        <v>116</v>
      </c>
      <c r="J24" s="37"/>
      <c r="K24" s="142" t="s">
        <v>283</v>
      </c>
    </row>
    <row r="25" spans="1:11" s="8" customFormat="1" ht="76.5">
      <c r="A25" s="126">
        <v>21</v>
      </c>
      <c r="B25" s="127" t="s">
        <v>82</v>
      </c>
      <c r="C25" s="127" t="s">
        <v>175</v>
      </c>
      <c r="D25" s="127"/>
      <c r="E25" s="127"/>
      <c r="F25" s="127"/>
      <c r="G25" s="126"/>
      <c r="H25" s="128"/>
      <c r="I25" s="126" t="s">
        <v>116</v>
      </c>
      <c r="J25" s="126"/>
      <c r="K25" s="126" t="s">
        <v>159</v>
      </c>
    </row>
    <row r="26" spans="1:11" s="8" customFormat="1" ht="25.5">
      <c r="A26" s="37">
        <v>22</v>
      </c>
      <c r="B26" s="38" t="s">
        <v>160</v>
      </c>
      <c r="C26" s="38"/>
      <c r="D26" s="38"/>
      <c r="E26" s="38"/>
      <c r="F26" s="38"/>
      <c r="G26" s="37"/>
      <c r="H26" s="37" t="s">
        <v>116</v>
      </c>
      <c r="I26" s="37"/>
      <c r="J26" s="37"/>
      <c r="K26" s="37" t="s">
        <v>149</v>
      </c>
    </row>
    <row r="27" spans="1:11" s="8" customFormat="1" ht="12.75">
      <c r="A27" s="37">
        <v>23</v>
      </c>
      <c r="B27" s="38" t="s">
        <v>137</v>
      </c>
      <c r="C27" s="38"/>
      <c r="D27" s="38"/>
      <c r="E27" s="38"/>
      <c r="F27" s="38"/>
      <c r="G27" s="37"/>
      <c r="H27" s="37"/>
      <c r="I27" s="37" t="s">
        <v>116</v>
      </c>
      <c r="J27" s="37"/>
      <c r="K27" s="37"/>
    </row>
    <row r="28" spans="1:11" s="8" customFormat="1" ht="25.5">
      <c r="A28" s="126">
        <v>24</v>
      </c>
      <c r="B28" s="131" t="s">
        <v>86</v>
      </c>
      <c r="C28" s="130" t="s">
        <v>157</v>
      </c>
      <c r="D28" s="127"/>
      <c r="E28" s="127"/>
      <c r="F28" s="127"/>
      <c r="G28" s="126"/>
      <c r="H28" s="126"/>
      <c r="I28" s="126" t="s">
        <v>116</v>
      </c>
      <c r="J28" s="126"/>
      <c r="K28" s="126" t="s">
        <v>284</v>
      </c>
    </row>
    <row r="29" spans="1:11" s="8" customFormat="1" ht="25.5">
      <c r="A29" s="126">
        <v>25</v>
      </c>
      <c r="B29" s="129" t="s">
        <v>152</v>
      </c>
      <c r="C29" s="130" t="s">
        <v>158</v>
      </c>
      <c r="D29" s="127"/>
      <c r="E29" s="127"/>
      <c r="F29" s="127"/>
      <c r="G29" s="126"/>
      <c r="H29" s="126"/>
      <c r="I29" s="126" t="s">
        <v>116</v>
      </c>
      <c r="J29" s="126"/>
      <c r="K29" s="126" t="s">
        <v>284</v>
      </c>
    </row>
    <row r="30" spans="1:11" s="8" customFormat="1" ht="25.5">
      <c r="A30" s="126">
        <f>1+A29</f>
        <v>26</v>
      </c>
      <c r="B30" s="129" t="s">
        <v>153</v>
      </c>
      <c r="C30" s="130" t="s">
        <v>154</v>
      </c>
      <c r="D30" s="127"/>
      <c r="E30" s="127"/>
      <c r="F30" s="127"/>
      <c r="G30" s="126"/>
      <c r="I30" s="126" t="s">
        <v>116</v>
      </c>
      <c r="J30" s="126"/>
      <c r="K30" s="126" t="s">
        <v>284</v>
      </c>
    </row>
    <row r="31" spans="1:11" ht="25.5">
      <c r="A31" s="37">
        <v>27</v>
      </c>
      <c r="B31" s="5" t="s">
        <v>176</v>
      </c>
      <c r="C31" s="5" t="s">
        <v>166</v>
      </c>
      <c r="D31" s="69"/>
      <c r="E31" s="69"/>
      <c r="F31" s="68"/>
      <c r="G31" s="30"/>
      <c r="H31" s="30"/>
      <c r="I31" s="30" t="s">
        <v>116</v>
      </c>
      <c r="J31" s="30"/>
      <c r="K31" s="143" t="s">
        <v>286</v>
      </c>
    </row>
    <row r="32" spans="1:11" ht="12.75">
      <c r="A32" s="30">
        <v>28</v>
      </c>
      <c r="B32" s="69" t="s">
        <v>253</v>
      </c>
      <c r="C32" s="68" t="s">
        <v>252</v>
      </c>
      <c r="D32" s="69"/>
      <c r="E32" s="69"/>
      <c r="F32" s="68" t="s">
        <v>254</v>
      </c>
      <c r="G32" s="30"/>
      <c r="H32" s="30"/>
      <c r="I32" s="30"/>
      <c r="J32" s="30" t="s">
        <v>266</v>
      </c>
      <c r="K32" s="70"/>
    </row>
    <row r="33" spans="1:11" ht="25.5">
      <c r="A33" s="37">
        <v>29</v>
      </c>
      <c r="B33" s="5" t="s">
        <v>287</v>
      </c>
      <c r="C33" s="69"/>
      <c r="D33" s="69"/>
      <c r="E33" s="69"/>
      <c r="F33" s="69"/>
      <c r="G33" s="69"/>
      <c r="H33" s="69"/>
      <c r="I33" s="30" t="s">
        <v>266</v>
      </c>
      <c r="J33" s="69"/>
      <c r="K33" s="143" t="s">
        <v>285</v>
      </c>
    </row>
  </sheetData>
  <sheetProtection/>
  <autoFilter ref="A5:K33"/>
  <printOptions horizontalCentered="1"/>
  <pageMargins left="0.3937007874015748" right="0.3937007874015748" top="0.3937007874015748" bottom="0.3937007874015748" header="0.31496062992125984" footer="0.31496062992125984"/>
  <pageSetup horizontalDpi="200" verticalDpi="200" orientation="landscape" paperSize="9" r:id="rId4"/>
  <legacyDrawing r:id="rId2"/>
  <tableParts>
    <tablePart r:id="rId3"/>
  </tableParts>
</worksheet>
</file>

<file path=xl/worksheets/sheet4.xml><?xml version="1.0" encoding="utf-8"?>
<worksheet xmlns="http://schemas.openxmlformats.org/spreadsheetml/2006/main" xmlns:r="http://schemas.openxmlformats.org/officeDocument/2006/relationships">
  <dimension ref="A1:P49"/>
  <sheetViews>
    <sheetView zoomScalePageLayoutView="0" workbookViewId="0" topLeftCell="A1">
      <pane xSplit="2" ySplit="2" topLeftCell="C3" activePane="bottomRight" state="frozen"/>
      <selection pane="topLeft" activeCell="A1" sqref="A1"/>
      <selection pane="topRight" activeCell="D1" sqref="D1"/>
      <selection pane="bottomLeft" activeCell="A4" sqref="A4"/>
      <selection pane="bottomRight" activeCell="C7" sqref="C7"/>
    </sheetView>
  </sheetViews>
  <sheetFormatPr defaultColWidth="11.421875" defaultRowHeight="15"/>
  <cols>
    <col min="1" max="1" width="9.7109375" style="40" customWidth="1"/>
    <col min="2" max="2" width="20.00390625" style="41" customWidth="1"/>
    <col min="3" max="3" width="29.8515625" style="42" customWidth="1"/>
    <col min="4" max="4" width="25.57421875" style="42" customWidth="1"/>
    <col min="5" max="5" width="21.421875" style="42" customWidth="1"/>
    <col min="6" max="6" width="13.8515625" style="42" bestFit="1" customWidth="1"/>
    <col min="7" max="7" width="21.7109375" style="42" customWidth="1"/>
    <col min="8" max="8" width="18.140625" style="42" customWidth="1"/>
    <col min="9" max="9" width="22.421875" style="42" customWidth="1"/>
    <col min="10" max="10" width="22.8515625" style="42" customWidth="1"/>
    <col min="11" max="11" width="24.00390625" style="42" customWidth="1"/>
    <col min="12" max="12" width="26.57421875" style="42" customWidth="1"/>
    <col min="13" max="13" width="26.140625" style="42" bestFit="1" customWidth="1"/>
    <col min="14" max="14" width="18.8515625" style="42" bestFit="1" customWidth="1"/>
    <col min="15" max="15" width="13.57421875" style="42" customWidth="1"/>
    <col min="16" max="16384" width="11.421875" style="42" customWidth="1"/>
  </cols>
  <sheetData>
    <row r="1" spans="1:15" s="65" customFormat="1" ht="47.25">
      <c r="A1" s="114" t="s">
        <v>117</v>
      </c>
      <c r="B1" s="114" t="s">
        <v>9</v>
      </c>
      <c r="C1" s="114" t="s">
        <v>10</v>
      </c>
      <c r="D1" s="114" t="s">
        <v>11</v>
      </c>
      <c r="E1" s="114" t="s">
        <v>12</v>
      </c>
      <c r="F1" s="114" t="s">
        <v>13</v>
      </c>
      <c r="G1" s="114" t="s">
        <v>257</v>
      </c>
      <c r="H1" s="114" t="s">
        <v>14</v>
      </c>
      <c r="I1" s="114" t="s">
        <v>15</v>
      </c>
      <c r="J1" s="114" t="s">
        <v>16</v>
      </c>
      <c r="K1" s="114" t="s">
        <v>17</v>
      </c>
      <c r="L1" s="114" t="s">
        <v>259</v>
      </c>
      <c r="M1" s="114" t="s">
        <v>18</v>
      </c>
      <c r="N1" s="114" t="s">
        <v>19</v>
      </c>
      <c r="O1" s="114" t="s">
        <v>20</v>
      </c>
    </row>
    <row r="2" spans="1:16" ht="114.75" customHeight="1">
      <c r="A2" s="116" t="s">
        <v>128</v>
      </c>
      <c r="B2" s="116" t="s">
        <v>37</v>
      </c>
      <c r="C2" s="116" t="s">
        <v>255</v>
      </c>
      <c r="D2" s="116" t="s">
        <v>38</v>
      </c>
      <c r="E2" s="116" t="s">
        <v>256</v>
      </c>
      <c r="F2" s="116" t="s">
        <v>39</v>
      </c>
      <c r="G2" s="116" t="s">
        <v>258</v>
      </c>
      <c r="H2" s="116" t="s">
        <v>40</v>
      </c>
      <c r="I2" s="116" t="s">
        <v>129</v>
      </c>
      <c r="J2" s="116" t="s">
        <v>130</v>
      </c>
      <c r="K2" s="116" t="s">
        <v>41</v>
      </c>
      <c r="L2" s="115" t="s">
        <v>42</v>
      </c>
      <c r="M2" s="115" t="s">
        <v>265</v>
      </c>
      <c r="N2" s="116" t="s">
        <v>43</v>
      </c>
      <c r="O2" s="116" t="s">
        <v>264</v>
      </c>
      <c r="P2" s="43"/>
    </row>
    <row r="3" spans="1:15" ht="76.5">
      <c r="A3" s="119">
        <v>28.1</v>
      </c>
      <c r="B3" s="120"/>
      <c r="C3" s="121" t="s">
        <v>273</v>
      </c>
      <c r="D3" s="9"/>
      <c r="E3" s="9"/>
      <c r="F3" s="118"/>
      <c r="G3" s="45"/>
      <c r="H3" s="118"/>
      <c r="I3" s="45"/>
      <c r="J3" s="118"/>
      <c r="K3" s="45"/>
      <c r="L3" s="118"/>
      <c r="M3" s="45"/>
      <c r="N3" s="45"/>
      <c r="O3" s="45"/>
    </row>
    <row r="4" spans="1:15" ht="102">
      <c r="A4" s="122">
        <v>28.2</v>
      </c>
      <c r="B4" s="123"/>
      <c r="C4" s="124" t="s">
        <v>274</v>
      </c>
      <c r="D4" s="9"/>
      <c r="E4" s="9"/>
      <c r="F4" s="9"/>
      <c r="G4" s="45"/>
      <c r="H4" s="45"/>
      <c r="I4" s="45"/>
      <c r="J4" s="45"/>
      <c r="K4" s="45"/>
      <c r="L4" s="45"/>
      <c r="M4" s="45"/>
      <c r="N4" s="45"/>
      <c r="O4" s="45"/>
    </row>
    <row r="5" spans="1:15" ht="63.75">
      <c r="A5" s="122">
        <v>28.3</v>
      </c>
      <c r="B5" s="123"/>
      <c r="C5" s="124" t="s">
        <v>275</v>
      </c>
      <c r="D5" s="9"/>
      <c r="E5" s="9"/>
      <c r="F5" s="9"/>
      <c r="G5" s="45"/>
      <c r="H5" s="45"/>
      <c r="I5" s="45"/>
      <c r="J5" s="45"/>
      <c r="K5" s="45"/>
      <c r="L5" s="45"/>
      <c r="M5" s="45"/>
      <c r="N5" s="45"/>
      <c r="O5" s="45"/>
    </row>
    <row r="6" spans="1:15" ht="114.75">
      <c r="A6" s="122">
        <v>28.4</v>
      </c>
      <c r="B6" s="123"/>
      <c r="C6" s="125" t="s">
        <v>276</v>
      </c>
      <c r="D6" s="9"/>
      <c r="E6" s="9"/>
      <c r="F6" s="9"/>
      <c r="G6" s="45"/>
      <c r="H6" s="45"/>
      <c r="I6" s="45"/>
      <c r="J6" s="45"/>
      <c r="K6" s="45"/>
      <c r="L6" s="45"/>
      <c r="M6" s="45"/>
      <c r="N6" s="45"/>
      <c r="O6" s="45"/>
    </row>
    <row r="7" spans="1:15" ht="127.5">
      <c r="A7" s="122">
        <v>28.5</v>
      </c>
      <c r="B7" s="123"/>
      <c r="C7" s="125" t="s">
        <v>277</v>
      </c>
      <c r="D7" s="9"/>
      <c r="E7" s="9"/>
      <c r="F7" s="9"/>
      <c r="G7" s="45"/>
      <c r="H7" s="45"/>
      <c r="I7" s="45"/>
      <c r="J7" s="45"/>
      <c r="K7" s="45"/>
      <c r="L7" s="45"/>
      <c r="M7" s="45"/>
      <c r="N7" s="45"/>
      <c r="O7" s="45"/>
    </row>
    <row r="8" spans="1:15" ht="12.75">
      <c r="A8" s="77"/>
      <c r="B8" s="9"/>
      <c r="C8" s="9"/>
      <c r="D8" s="9"/>
      <c r="E8" s="9"/>
      <c r="F8" s="9"/>
      <c r="G8" s="45"/>
      <c r="H8" s="45"/>
      <c r="I8" s="45"/>
      <c r="J8" s="45"/>
      <c r="K8" s="45"/>
      <c r="L8" s="45"/>
      <c r="M8" s="45"/>
      <c r="N8" s="45"/>
      <c r="O8" s="45"/>
    </row>
    <row r="9" spans="1:15" ht="12.75">
      <c r="A9" s="77"/>
      <c r="B9" s="9"/>
      <c r="C9" s="9"/>
      <c r="D9" s="9"/>
      <c r="E9" s="9"/>
      <c r="F9" s="9"/>
      <c r="G9" s="45"/>
      <c r="H9" s="45"/>
      <c r="I9" s="45"/>
      <c r="J9" s="45"/>
      <c r="K9" s="45"/>
      <c r="L9" s="45"/>
      <c r="M9" s="45"/>
      <c r="N9" s="45"/>
      <c r="O9" s="45"/>
    </row>
    <row r="10" spans="1:15" ht="12.75">
      <c r="A10" s="77"/>
      <c r="B10" s="9"/>
      <c r="C10" s="9"/>
      <c r="D10" s="9"/>
      <c r="E10" s="9"/>
      <c r="F10" s="9"/>
      <c r="G10" s="45"/>
      <c r="H10" s="45"/>
      <c r="I10" s="45"/>
      <c r="J10" s="45"/>
      <c r="K10" s="45"/>
      <c r="L10" s="45"/>
      <c r="M10" s="45"/>
      <c r="N10" s="45"/>
      <c r="O10" s="45"/>
    </row>
    <row r="11" spans="1:15" ht="12.75">
      <c r="A11" s="77"/>
      <c r="B11" s="9"/>
      <c r="C11" s="9"/>
      <c r="D11" s="9"/>
      <c r="E11" s="9"/>
      <c r="F11" s="9"/>
      <c r="G11" s="45"/>
      <c r="H11" s="45"/>
      <c r="I11" s="45"/>
      <c r="J11" s="45"/>
      <c r="K11" s="45"/>
      <c r="L11" s="45"/>
      <c r="M11" s="45"/>
      <c r="N11" s="45"/>
      <c r="O11" s="45"/>
    </row>
    <row r="12" spans="1:15" ht="12.75">
      <c r="A12" s="77"/>
      <c r="B12" s="9"/>
      <c r="C12" s="9"/>
      <c r="D12" s="9"/>
      <c r="E12" s="9"/>
      <c r="F12" s="9"/>
      <c r="G12" s="45"/>
      <c r="H12" s="45"/>
      <c r="I12" s="45"/>
      <c r="J12" s="45"/>
      <c r="K12" s="45"/>
      <c r="L12" s="45"/>
      <c r="M12" s="45"/>
      <c r="N12" s="45"/>
      <c r="O12" s="45"/>
    </row>
    <row r="13" spans="1:15" ht="12.75">
      <c r="A13" s="77"/>
      <c r="B13" s="9"/>
      <c r="C13" s="9"/>
      <c r="D13" s="9"/>
      <c r="E13" s="9"/>
      <c r="F13" s="9"/>
      <c r="G13" s="45"/>
      <c r="H13" s="45"/>
      <c r="I13" s="45"/>
      <c r="J13" s="45"/>
      <c r="K13" s="45"/>
      <c r="L13" s="45"/>
      <c r="M13" s="45"/>
      <c r="N13" s="45"/>
      <c r="O13" s="45"/>
    </row>
    <row r="14" spans="1:15" ht="12.75">
      <c r="A14" s="77"/>
      <c r="B14" s="9"/>
      <c r="C14" s="9"/>
      <c r="D14" s="9"/>
      <c r="E14" s="9"/>
      <c r="F14" s="9"/>
      <c r="G14" s="45"/>
      <c r="H14" s="45"/>
      <c r="I14" s="45"/>
      <c r="J14" s="45"/>
      <c r="K14" s="45"/>
      <c r="L14" s="45"/>
      <c r="M14" s="45"/>
      <c r="N14" s="45"/>
      <c r="O14" s="45"/>
    </row>
    <row r="15" spans="1:15" ht="12.75">
      <c r="A15" s="47"/>
      <c r="B15" s="45"/>
      <c r="C15" s="45"/>
      <c r="D15" s="45"/>
      <c r="E15" s="45"/>
      <c r="F15" s="45"/>
      <c r="G15" s="45"/>
      <c r="H15" s="45"/>
      <c r="I15" s="45"/>
      <c r="J15" s="45"/>
      <c r="K15" s="45"/>
      <c r="L15" s="45"/>
      <c r="M15" s="45"/>
      <c r="N15" s="45"/>
      <c r="O15" s="45"/>
    </row>
    <row r="16" spans="1:15" ht="12.75">
      <c r="A16" s="47"/>
      <c r="B16" s="45"/>
      <c r="C16" s="45"/>
      <c r="D16" s="45"/>
      <c r="E16" s="45"/>
      <c r="F16" s="45"/>
      <c r="G16" s="45"/>
      <c r="H16" s="45"/>
      <c r="I16" s="45"/>
      <c r="J16" s="45"/>
      <c r="K16" s="45"/>
      <c r="L16" s="45"/>
      <c r="M16" s="45"/>
      <c r="N16" s="45"/>
      <c r="O16" s="45"/>
    </row>
    <row r="17" spans="1:15" ht="12.75">
      <c r="A17" s="47"/>
      <c r="B17" s="45"/>
      <c r="C17" s="45"/>
      <c r="D17" s="45"/>
      <c r="E17" s="45"/>
      <c r="F17" s="45"/>
      <c r="G17" s="45"/>
      <c r="H17" s="45"/>
      <c r="I17" s="45"/>
      <c r="J17" s="45"/>
      <c r="K17" s="45"/>
      <c r="L17" s="45"/>
      <c r="M17" s="45"/>
      <c r="N17" s="45"/>
      <c r="O17" s="45"/>
    </row>
    <row r="18" spans="1:15" ht="12.75">
      <c r="A18" s="47"/>
      <c r="B18" s="45"/>
      <c r="C18" s="45"/>
      <c r="D18" s="45"/>
      <c r="E18" s="45"/>
      <c r="F18" s="45"/>
      <c r="G18" s="45"/>
      <c r="H18" s="45"/>
      <c r="I18" s="45"/>
      <c r="J18" s="45"/>
      <c r="K18" s="45"/>
      <c r="L18" s="45"/>
      <c r="M18" s="45"/>
      <c r="N18" s="45"/>
      <c r="O18" s="45"/>
    </row>
    <row r="19" spans="1:15" ht="12.75">
      <c r="A19" s="47"/>
      <c r="B19" s="45"/>
      <c r="C19" s="45"/>
      <c r="D19" s="45"/>
      <c r="E19" s="45"/>
      <c r="F19" s="45"/>
      <c r="G19" s="45"/>
      <c r="H19" s="45"/>
      <c r="I19" s="45"/>
      <c r="J19" s="45"/>
      <c r="K19" s="45"/>
      <c r="L19" s="45"/>
      <c r="M19" s="45"/>
      <c r="N19" s="45"/>
      <c r="O19" s="45"/>
    </row>
    <row r="20" spans="1:15" ht="12.75">
      <c r="A20" s="47"/>
      <c r="B20" s="45"/>
      <c r="C20" s="45"/>
      <c r="D20" s="45"/>
      <c r="E20" s="45"/>
      <c r="F20" s="45"/>
      <c r="G20" s="45"/>
      <c r="H20" s="45"/>
      <c r="I20" s="45"/>
      <c r="J20" s="45"/>
      <c r="K20" s="45"/>
      <c r="L20" s="45"/>
      <c r="M20" s="45"/>
      <c r="N20" s="45"/>
      <c r="O20" s="45"/>
    </row>
    <row r="21" spans="1:15" ht="12.75">
      <c r="A21" s="47"/>
      <c r="B21" s="45"/>
      <c r="C21" s="45"/>
      <c r="D21" s="45"/>
      <c r="E21" s="45"/>
      <c r="F21" s="45"/>
      <c r="G21" s="45"/>
      <c r="H21" s="45"/>
      <c r="I21" s="45"/>
      <c r="J21" s="45"/>
      <c r="K21" s="45"/>
      <c r="L21" s="45"/>
      <c r="M21" s="45"/>
      <c r="N21" s="45"/>
      <c r="O21" s="45"/>
    </row>
    <row r="22" spans="1:15" ht="12.75">
      <c r="A22" s="47"/>
      <c r="B22" s="45"/>
      <c r="C22" s="45"/>
      <c r="D22" s="45"/>
      <c r="E22" s="45"/>
      <c r="F22" s="45"/>
      <c r="G22" s="45"/>
      <c r="H22" s="45"/>
      <c r="I22" s="45"/>
      <c r="J22" s="45"/>
      <c r="K22" s="45"/>
      <c r="L22" s="45"/>
      <c r="M22" s="45"/>
      <c r="N22" s="45"/>
      <c r="O22" s="45"/>
    </row>
    <row r="23" spans="1:15" ht="12.75">
      <c r="A23" s="44"/>
      <c r="B23" s="46"/>
      <c r="C23" s="45"/>
      <c r="D23" s="45"/>
      <c r="E23" s="45"/>
      <c r="F23" s="45"/>
      <c r="G23" s="45"/>
      <c r="H23" s="45"/>
      <c r="I23" s="45"/>
      <c r="J23" s="45"/>
      <c r="K23" s="45"/>
      <c r="L23" s="45"/>
      <c r="M23" s="45"/>
      <c r="N23" s="45"/>
      <c r="O23" s="45"/>
    </row>
    <row r="24" spans="1:15" ht="12.75">
      <c r="A24" s="44"/>
      <c r="B24" s="46"/>
      <c r="C24" s="45"/>
      <c r="D24" s="45"/>
      <c r="E24" s="45"/>
      <c r="F24" s="45"/>
      <c r="G24" s="45"/>
      <c r="H24" s="45"/>
      <c r="I24" s="45"/>
      <c r="J24" s="45"/>
      <c r="K24" s="45"/>
      <c r="L24" s="45"/>
      <c r="M24" s="45"/>
      <c r="N24" s="45"/>
      <c r="O24" s="45"/>
    </row>
    <row r="25" spans="1:15" ht="12.75">
      <c r="A25" s="44"/>
      <c r="B25" s="46"/>
      <c r="C25" s="45"/>
      <c r="D25" s="45"/>
      <c r="E25" s="45"/>
      <c r="F25" s="45"/>
      <c r="G25" s="45"/>
      <c r="H25" s="45"/>
      <c r="I25" s="45"/>
      <c r="J25" s="45"/>
      <c r="K25" s="45"/>
      <c r="L25" s="45"/>
      <c r="M25" s="45"/>
      <c r="N25" s="45"/>
      <c r="O25" s="45"/>
    </row>
    <row r="26" spans="1:15" ht="12.75">
      <c r="A26" s="44"/>
      <c r="B26" s="46"/>
      <c r="C26" s="45"/>
      <c r="D26" s="45"/>
      <c r="E26" s="45"/>
      <c r="F26" s="45"/>
      <c r="G26" s="45"/>
      <c r="H26" s="45"/>
      <c r="I26" s="45"/>
      <c r="J26" s="45"/>
      <c r="K26" s="45"/>
      <c r="L26" s="45"/>
      <c r="M26" s="45"/>
      <c r="N26" s="45"/>
      <c r="O26" s="45"/>
    </row>
    <row r="27" spans="1:15" ht="12.75">
      <c r="A27" s="44"/>
      <c r="B27" s="46"/>
      <c r="C27" s="45"/>
      <c r="D27" s="45"/>
      <c r="E27" s="45"/>
      <c r="F27" s="45"/>
      <c r="G27" s="45"/>
      <c r="H27" s="45"/>
      <c r="I27" s="45"/>
      <c r="J27" s="45"/>
      <c r="K27" s="45"/>
      <c r="L27" s="45"/>
      <c r="M27" s="45"/>
      <c r="N27" s="45"/>
      <c r="O27" s="45"/>
    </row>
    <row r="28" spans="1:15" ht="12.75">
      <c r="A28" s="44"/>
      <c r="B28" s="46"/>
      <c r="C28" s="45"/>
      <c r="D28" s="45"/>
      <c r="E28" s="45"/>
      <c r="F28" s="45"/>
      <c r="G28" s="45"/>
      <c r="H28" s="45"/>
      <c r="I28" s="45"/>
      <c r="J28" s="45"/>
      <c r="K28" s="45"/>
      <c r="L28" s="45"/>
      <c r="M28" s="45"/>
      <c r="N28" s="45"/>
      <c r="O28" s="45"/>
    </row>
    <row r="29" spans="1:15" ht="12.75">
      <c r="A29" s="44"/>
      <c r="B29" s="46"/>
      <c r="C29" s="45"/>
      <c r="D29" s="45"/>
      <c r="E29" s="45"/>
      <c r="F29" s="45"/>
      <c r="G29" s="45"/>
      <c r="H29" s="45"/>
      <c r="I29" s="45"/>
      <c r="J29" s="45"/>
      <c r="K29" s="45"/>
      <c r="L29" s="45"/>
      <c r="M29" s="45"/>
      <c r="N29" s="45"/>
      <c r="O29" s="45"/>
    </row>
    <row r="30" spans="1:15" ht="12.75">
      <c r="A30" s="44"/>
      <c r="B30" s="46"/>
      <c r="C30" s="45"/>
      <c r="D30" s="45"/>
      <c r="E30" s="45"/>
      <c r="F30" s="45"/>
      <c r="G30" s="45"/>
      <c r="H30" s="45"/>
      <c r="I30" s="45"/>
      <c r="J30" s="45"/>
      <c r="K30" s="45"/>
      <c r="L30" s="45"/>
      <c r="M30" s="45"/>
      <c r="N30" s="45"/>
      <c r="O30" s="45"/>
    </row>
    <row r="31" spans="1:15" ht="12.75">
      <c r="A31" s="44"/>
      <c r="B31" s="46"/>
      <c r="C31" s="45"/>
      <c r="D31" s="45"/>
      <c r="E31" s="45"/>
      <c r="F31" s="45"/>
      <c r="G31" s="45"/>
      <c r="H31" s="45"/>
      <c r="I31" s="45"/>
      <c r="J31" s="45"/>
      <c r="K31" s="45"/>
      <c r="L31" s="45"/>
      <c r="M31" s="45"/>
      <c r="N31" s="45"/>
      <c r="O31" s="45"/>
    </row>
    <row r="32" spans="1:15" ht="12.75">
      <c r="A32" s="44"/>
      <c r="B32" s="46"/>
      <c r="C32" s="45"/>
      <c r="D32" s="45"/>
      <c r="E32" s="45"/>
      <c r="F32" s="45"/>
      <c r="G32" s="45"/>
      <c r="H32" s="45"/>
      <c r="I32" s="45"/>
      <c r="J32" s="45"/>
      <c r="K32" s="45"/>
      <c r="L32" s="45"/>
      <c r="M32" s="45"/>
      <c r="N32" s="45"/>
      <c r="O32" s="45"/>
    </row>
    <row r="33" spans="1:15" ht="12.75">
      <c r="A33" s="44"/>
      <c r="B33" s="46"/>
      <c r="C33" s="45"/>
      <c r="D33" s="45"/>
      <c r="E33" s="45"/>
      <c r="F33" s="45"/>
      <c r="G33" s="45"/>
      <c r="H33" s="45"/>
      <c r="I33" s="45"/>
      <c r="J33" s="45"/>
      <c r="K33" s="45"/>
      <c r="L33" s="45"/>
      <c r="M33" s="45"/>
      <c r="N33" s="45"/>
      <c r="O33" s="45"/>
    </row>
    <row r="34" spans="1:15" ht="12.75">
      <c r="A34" s="44"/>
      <c r="B34" s="46"/>
      <c r="C34" s="45"/>
      <c r="D34" s="45"/>
      <c r="E34" s="45"/>
      <c r="F34" s="45"/>
      <c r="G34" s="45"/>
      <c r="H34" s="45"/>
      <c r="I34" s="45"/>
      <c r="J34" s="45"/>
      <c r="K34" s="45"/>
      <c r="L34" s="45"/>
      <c r="M34" s="45"/>
      <c r="N34" s="45"/>
      <c r="O34" s="45"/>
    </row>
    <row r="35" spans="1:15" ht="12.75">
      <c r="A35" s="44"/>
      <c r="B35" s="46"/>
      <c r="C35" s="45"/>
      <c r="D35" s="45"/>
      <c r="E35" s="45"/>
      <c r="F35" s="45"/>
      <c r="G35" s="45"/>
      <c r="H35" s="45"/>
      <c r="I35" s="45"/>
      <c r="J35" s="45"/>
      <c r="K35" s="45"/>
      <c r="L35" s="45"/>
      <c r="M35" s="45"/>
      <c r="N35" s="45"/>
      <c r="O35" s="45"/>
    </row>
    <row r="36" spans="1:15" ht="12.75">
      <c r="A36" s="44"/>
      <c r="B36" s="46"/>
      <c r="C36" s="45"/>
      <c r="D36" s="45"/>
      <c r="E36" s="45"/>
      <c r="F36" s="45"/>
      <c r="G36" s="45"/>
      <c r="H36" s="45"/>
      <c r="I36" s="45"/>
      <c r="J36" s="45"/>
      <c r="K36" s="45"/>
      <c r="L36" s="45"/>
      <c r="M36" s="45"/>
      <c r="N36" s="45"/>
      <c r="O36" s="45"/>
    </row>
    <row r="37" spans="1:15" ht="12.75">
      <c r="A37" s="44"/>
      <c r="B37" s="46"/>
      <c r="C37" s="45"/>
      <c r="D37" s="45"/>
      <c r="E37" s="45"/>
      <c r="F37" s="45"/>
      <c r="G37" s="45"/>
      <c r="H37" s="45"/>
      <c r="I37" s="45"/>
      <c r="J37" s="45"/>
      <c r="K37" s="45"/>
      <c r="L37" s="45"/>
      <c r="M37" s="45"/>
      <c r="N37" s="45"/>
      <c r="O37" s="45"/>
    </row>
    <row r="38" spans="1:15" ht="12.75">
      <c r="A38" s="44"/>
      <c r="B38" s="46"/>
      <c r="C38" s="45"/>
      <c r="D38" s="45"/>
      <c r="E38" s="45"/>
      <c r="F38" s="45"/>
      <c r="G38" s="45"/>
      <c r="H38" s="45"/>
      <c r="I38" s="45"/>
      <c r="J38" s="45"/>
      <c r="K38" s="45"/>
      <c r="L38" s="45"/>
      <c r="M38" s="45"/>
      <c r="N38" s="45"/>
      <c r="O38" s="45"/>
    </row>
    <row r="39" spans="1:15" ht="12.75">
      <c r="A39" s="44"/>
      <c r="B39" s="46"/>
      <c r="C39" s="45"/>
      <c r="D39" s="45"/>
      <c r="E39" s="45"/>
      <c r="F39" s="45"/>
      <c r="G39" s="45"/>
      <c r="H39" s="45"/>
      <c r="I39" s="45"/>
      <c r="J39" s="45"/>
      <c r="K39" s="45"/>
      <c r="L39" s="45"/>
      <c r="M39" s="45"/>
      <c r="N39" s="45"/>
      <c r="O39" s="45"/>
    </row>
    <row r="40" spans="1:15" ht="12.75">
      <c r="A40" s="44"/>
      <c r="B40" s="46"/>
      <c r="C40" s="45"/>
      <c r="D40" s="45"/>
      <c r="E40" s="45"/>
      <c r="F40" s="45"/>
      <c r="G40" s="45"/>
      <c r="H40" s="45"/>
      <c r="I40" s="45"/>
      <c r="J40" s="45"/>
      <c r="K40" s="45"/>
      <c r="L40" s="45"/>
      <c r="M40" s="45"/>
      <c r="N40" s="45"/>
      <c r="O40" s="45"/>
    </row>
    <row r="41" spans="1:15" ht="12.75">
      <c r="A41" s="44"/>
      <c r="B41" s="46"/>
      <c r="C41" s="45"/>
      <c r="D41" s="45"/>
      <c r="E41" s="45"/>
      <c r="F41" s="45"/>
      <c r="G41" s="45"/>
      <c r="H41" s="45"/>
      <c r="I41" s="45"/>
      <c r="J41" s="45"/>
      <c r="K41" s="45"/>
      <c r="L41" s="45"/>
      <c r="M41" s="45"/>
      <c r="N41" s="45"/>
      <c r="O41" s="45"/>
    </row>
    <row r="42" spans="1:15" ht="12.75">
      <c r="A42" s="44"/>
      <c r="B42" s="46"/>
      <c r="C42" s="45"/>
      <c r="D42" s="45"/>
      <c r="E42" s="45"/>
      <c r="F42" s="45"/>
      <c r="G42" s="45"/>
      <c r="H42" s="45"/>
      <c r="I42" s="45"/>
      <c r="J42" s="45"/>
      <c r="K42" s="45"/>
      <c r="L42" s="45"/>
      <c r="M42" s="45"/>
      <c r="N42" s="45"/>
      <c r="O42" s="45"/>
    </row>
    <row r="43" spans="1:15" ht="12.75">
      <c r="A43" s="44"/>
      <c r="B43" s="46"/>
      <c r="C43" s="45"/>
      <c r="D43" s="45"/>
      <c r="E43" s="45"/>
      <c r="F43" s="45"/>
      <c r="G43" s="45"/>
      <c r="H43" s="45"/>
      <c r="I43" s="45"/>
      <c r="J43" s="45"/>
      <c r="K43" s="45"/>
      <c r="L43" s="45"/>
      <c r="M43" s="45"/>
      <c r="N43" s="45"/>
      <c r="O43" s="45"/>
    </row>
    <row r="44" spans="1:15" ht="12.75">
      <c r="A44" s="44"/>
      <c r="B44" s="46"/>
      <c r="C44" s="45"/>
      <c r="D44" s="45"/>
      <c r="E44" s="45"/>
      <c r="F44" s="45"/>
      <c r="G44" s="45"/>
      <c r="H44" s="45"/>
      <c r="I44" s="45"/>
      <c r="J44" s="45"/>
      <c r="K44" s="45"/>
      <c r="L44" s="45"/>
      <c r="M44" s="45"/>
      <c r="N44" s="45"/>
      <c r="O44" s="45"/>
    </row>
    <row r="45" spans="1:15" ht="12.75">
      <c r="A45" s="44"/>
      <c r="B45" s="46"/>
      <c r="C45" s="45"/>
      <c r="D45" s="45"/>
      <c r="E45" s="45"/>
      <c r="F45" s="45"/>
      <c r="G45" s="45"/>
      <c r="H45" s="45"/>
      <c r="I45" s="45"/>
      <c r="J45" s="45"/>
      <c r="K45" s="45"/>
      <c r="L45" s="45"/>
      <c r="M45" s="45"/>
      <c r="N45" s="45"/>
      <c r="O45" s="45"/>
    </row>
    <row r="46" spans="1:15" ht="12.75">
      <c r="A46" s="44"/>
      <c r="B46" s="46"/>
      <c r="C46" s="45"/>
      <c r="D46" s="45"/>
      <c r="E46" s="45"/>
      <c r="F46" s="45"/>
      <c r="G46" s="45"/>
      <c r="H46" s="45"/>
      <c r="I46" s="45"/>
      <c r="J46" s="45"/>
      <c r="K46" s="45"/>
      <c r="L46" s="45"/>
      <c r="M46" s="45"/>
      <c r="N46" s="45"/>
      <c r="O46" s="45"/>
    </row>
    <row r="47" spans="1:15" ht="12.75">
      <c r="A47" s="44"/>
      <c r="B47" s="46"/>
      <c r="C47" s="45"/>
      <c r="D47" s="45"/>
      <c r="E47" s="45"/>
      <c r="F47" s="45"/>
      <c r="G47" s="45"/>
      <c r="H47" s="45"/>
      <c r="I47" s="45"/>
      <c r="J47" s="45"/>
      <c r="K47" s="45"/>
      <c r="L47" s="45"/>
      <c r="M47" s="45"/>
      <c r="N47" s="45"/>
      <c r="O47" s="45"/>
    </row>
    <row r="48" spans="1:15" ht="12.75">
      <c r="A48" s="44"/>
      <c r="B48" s="46"/>
      <c r="C48" s="45"/>
      <c r="D48" s="45"/>
      <c r="E48" s="45"/>
      <c r="F48" s="45"/>
      <c r="G48" s="45"/>
      <c r="H48" s="45"/>
      <c r="I48" s="45"/>
      <c r="J48" s="45"/>
      <c r="K48" s="45"/>
      <c r="L48" s="45"/>
      <c r="M48" s="45"/>
      <c r="N48" s="45"/>
      <c r="O48" s="45"/>
    </row>
    <row r="49" spans="1:15" ht="12.75">
      <c r="A49" s="44"/>
      <c r="B49" s="46"/>
      <c r="C49" s="45"/>
      <c r="D49" s="45"/>
      <c r="E49" s="45"/>
      <c r="F49" s="45"/>
      <c r="G49" s="45"/>
      <c r="H49" s="45"/>
      <c r="I49" s="45"/>
      <c r="J49" s="45"/>
      <c r="K49" s="45"/>
      <c r="L49" s="45"/>
      <c r="M49" s="45"/>
      <c r="N49" s="45"/>
      <c r="O49" s="45"/>
    </row>
  </sheetData>
  <sheetProtection/>
  <printOptions horizontalCentered="1"/>
  <pageMargins left="0.3937007874015748" right="0.3937007874015748" top="0.3937007874015748" bottom="0.3937007874015748" header="0" footer="0"/>
  <pageSetup horizontalDpi="600" verticalDpi="600" orientation="landscape" paperSize="9" r:id="rId1"/>
  <headerFooter alignWithMargins="0">
    <oddFooter>&amp;C&amp;P de &amp;N</oddFooter>
  </headerFooter>
</worksheet>
</file>

<file path=xl/worksheets/sheet5.xml><?xml version="1.0" encoding="utf-8"?>
<worksheet xmlns="http://schemas.openxmlformats.org/spreadsheetml/2006/main" xmlns:r="http://schemas.openxmlformats.org/officeDocument/2006/relationships">
  <dimension ref="A1:F13"/>
  <sheetViews>
    <sheetView zoomScalePageLayoutView="0" workbookViewId="0" topLeftCell="A1">
      <selection activeCell="F24" sqref="F24"/>
    </sheetView>
  </sheetViews>
  <sheetFormatPr defaultColWidth="11.421875" defaultRowHeight="15"/>
  <cols>
    <col min="1" max="1" width="11.421875" style="80" customWidth="1"/>
    <col min="2" max="2" width="11.421875" style="0" customWidth="1"/>
    <col min="3" max="4" width="11.421875" style="80" customWidth="1"/>
    <col min="5" max="5" width="20.140625" style="0" customWidth="1"/>
  </cols>
  <sheetData>
    <row r="1" spans="1:6" ht="31.5">
      <c r="A1" s="32" t="s">
        <v>117</v>
      </c>
      <c r="B1" s="64" t="s">
        <v>9</v>
      </c>
      <c r="C1" s="82" t="s">
        <v>110</v>
      </c>
      <c r="D1" s="32" t="s">
        <v>226</v>
      </c>
      <c r="E1" s="64" t="s">
        <v>123</v>
      </c>
      <c r="F1" s="64" t="s">
        <v>225</v>
      </c>
    </row>
    <row r="2" spans="1:5" ht="76.5">
      <c r="A2" s="62" t="s">
        <v>128</v>
      </c>
      <c r="B2" s="63" t="s">
        <v>37</v>
      </c>
      <c r="C2" s="62" t="s">
        <v>224</v>
      </c>
      <c r="D2" s="62" t="s">
        <v>223</v>
      </c>
      <c r="E2" s="63" t="s">
        <v>222</v>
      </c>
    </row>
    <row r="3" spans="1:6" ht="15">
      <c r="A3" s="81">
        <v>1</v>
      </c>
      <c r="B3" t="s">
        <v>221</v>
      </c>
      <c r="C3" s="80">
        <v>3</v>
      </c>
      <c r="D3" s="80">
        <v>5</v>
      </c>
      <c r="E3" t="s">
        <v>218</v>
      </c>
      <c r="F3" t="s">
        <v>220</v>
      </c>
    </row>
    <row r="4" spans="1:6" ht="15">
      <c r="A4" s="81">
        <v>2</v>
      </c>
      <c r="B4" t="s">
        <v>219</v>
      </c>
      <c r="C4" s="80">
        <v>2</v>
      </c>
      <c r="D4" s="80">
        <v>15</v>
      </c>
      <c r="E4" t="s">
        <v>218</v>
      </c>
      <c r="F4" t="s">
        <v>217</v>
      </c>
    </row>
    <row r="5" spans="1:6" ht="15">
      <c r="A5" s="81">
        <v>3</v>
      </c>
      <c r="B5" t="s">
        <v>216</v>
      </c>
      <c r="C5" s="80">
        <v>3</v>
      </c>
      <c r="D5" s="80">
        <v>7</v>
      </c>
      <c r="E5" t="s">
        <v>210</v>
      </c>
      <c r="F5" t="s">
        <v>209</v>
      </c>
    </row>
    <row r="6" spans="1:6" ht="15">
      <c r="A6" s="81">
        <v>4</v>
      </c>
      <c r="B6" t="s">
        <v>215</v>
      </c>
      <c r="C6" s="80">
        <v>1</v>
      </c>
      <c r="D6" s="80">
        <v>12</v>
      </c>
      <c r="E6" t="s">
        <v>210</v>
      </c>
      <c r="F6" t="s">
        <v>209</v>
      </c>
    </row>
    <row r="7" spans="1:6" ht="15">
      <c r="A7" s="81">
        <v>5</v>
      </c>
      <c r="B7" t="s">
        <v>214</v>
      </c>
      <c r="C7" s="80">
        <v>1</v>
      </c>
      <c r="D7" s="80">
        <v>6</v>
      </c>
      <c r="E7" t="s">
        <v>210</v>
      </c>
      <c r="F7" t="s">
        <v>209</v>
      </c>
    </row>
    <row r="8" spans="1:6" ht="15">
      <c r="A8" s="81">
        <v>6</v>
      </c>
      <c r="B8" t="s">
        <v>213</v>
      </c>
      <c r="C8" s="80">
        <v>1</v>
      </c>
      <c r="D8" s="80">
        <v>10</v>
      </c>
      <c r="E8" t="s">
        <v>210</v>
      </c>
      <c r="F8" t="s">
        <v>209</v>
      </c>
    </row>
    <row r="9" spans="1:6" ht="15">
      <c r="A9" s="81">
        <v>7</v>
      </c>
      <c r="B9" t="s">
        <v>212</v>
      </c>
      <c r="C9" s="80">
        <v>3</v>
      </c>
      <c r="D9" s="80">
        <v>12</v>
      </c>
      <c r="E9" t="s">
        <v>210</v>
      </c>
      <c r="F9" t="s">
        <v>209</v>
      </c>
    </row>
    <row r="10" spans="1:6" ht="15">
      <c r="A10" s="81">
        <v>8</v>
      </c>
      <c r="B10" t="s">
        <v>211</v>
      </c>
      <c r="C10" s="80">
        <v>2</v>
      </c>
      <c r="D10" s="80">
        <v>7</v>
      </c>
      <c r="E10" t="s">
        <v>210</v>
      </c>
      <c r="F10" t="s">
        <v>209</v>
      </c>
    </row>
    <row r="11" spans="1:6" ht="15">
      <c r="A11" s="81">
        <v>9</v>
      </c>
      <c r="B11" t="s">
        <v>208</v>
      </c>
      <c r="C11" s="80">
        <v>2</v>
      </c>
      <c r="D11" s="80">
        <v>8</v>
      </c>
      <c r="E11" t="s">
        <v>203</v>
      </c>
      <c r="F11" t="s">
        <v>207</v>
      </c>
    </row>
    <row r="12" spans="1:6" ht="15">
      <c r="A12" s="81">
        <v>10</v>
      </c>
      <c r="B12" t="s">
        <v>206</v>
      </c>
      <c r="C12" s="80">
        <v>1</v>
      </c>
      <c r="D12" s="80">
        <v>5</v>
      </c>
      <c r="E12" t="s">
        <v>203</v>
      </c>
      <c r="F12" t="s">
        <v>205</v>
      </c>
    </row>
    <row r="13" spans="1:6" ht="15">
      <c r="A13" s="81">
        <v>11</v>
      </c>
      <c r="B13" t="s">
        <v>204</v>
      </c>
      <c r="C13" s="80">
        <v>2</v>
      </c>
      <c r="D13" s="80">
        <v>9</v>
      </c>
      <c r="E13" t="s">
        <v>203</v>
      </c>
      <c r="F13" t="s">
        <v>202</v>
      </c>
    </row>
  </sheetData>
  <sheetProtection/>
  <printOptions/>
  <pageMargins left="0.7" right="0.7" top="0.75" bottom="0.75" header="0.3" footer="0.3"/>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dimension ref="A3:O61"/>
  <sheetViews>
    <sheetView zoomScalePageLayoutView="0" workbookViewId="0" topLeftCell="C37">
      <selection activeCell="J64" sqref="J64"/>
    </sheetView>
  </sheetViews>
  <sheetFormatPr defaultColWidth="11.421875" defaultRowHeight="15"/>
  <sheetData>
    <row r="2" ht="15.75" thickBot="1"/>
    <row r="3" spans="2:15" ht="76.5">
      <c r="B3" s="83" t="s">
        <v>117</v>
      </c>
      <c r="C3" s="84" t="s">
        <v>128</v>
      </c>
      <c r="D3" s="85">
        <v>1</v>
      </c>
      <c r="E3" s="85">
        <v>2</v>
      </c>
      <c r="F3" s="85">
        <v>3</v>
      </c>
      <c r="G3" s="85">
        <v>4</v>
      </c>
      <c r="H3" s="85">
        <v>5</v>
      </c>
      <c r="I3" s="85">
        <v>6</v>
      </c>
      <c r="J3" s="85">
        <v>7</v>
      </c>
      <c r="K3" s="85">
        <v>8</v>
      </c>
      <c r="L3" s="85">
        <v>9</v>
      </c>
      <c r="M3" s="85">
        <v>10</v>
      </c>
      <c r="N3" s="85">
        <v>11</v>
      </c>
      <c r="O3" s="86" t="s">
        <v>227</v>
      </c>
    </row>
    <row r="4" spans="2:15" ht="63.75">
      <c r="B4" s="87" t="s">
        <v>9</v>
      </c>
      <c r="C4" s="63" t="s">
        <v>37</v>
      </c>
      <c r="D4" s="88" t="s">
        <v>221</v>
      </c>
      <c r="E4" s="88" t="s">
        <v>219</v>
      </c>
      <c r="F4" s="88" t="s">
        <v>216</v>
      </c>
      <c r="G4" s="88" t="s">
        <v>215</v>
      </c>
      <c r="H4" s="88" t="s">
        <v>214</v>
      </c>
      <c r="I4" s="88" t="s">
        <v>213</v>
      </c>
      <c r="J4" s="88" t="s">
        <v>212</v>
      </c>
      <c r="K4" s="88" t="s">
        <v>211</v>
      </c>
      <c r="L4" s="88" t="s">
        <v>208</v>
      </c>
      <c r="M4" s="88" t="s">
        <v>206</v>
      </c>
      <c r="N4" s="88" t="s">
        <v>204</v>
      </c>
      <c r="O4" s="89"/>
    </row>
    <row r="5" spans="2:15" ht="63.75">
      <c r="B5" s="90" t="s">
        <v>110</v>
      </c>
      <c r="C5" s="63" t="s">
        <v>224</v>
      </c>
      <c r="D5" s="88">
        <v>3</v>
      </c>
      <c r="E5" s="88">
        <v>2</v>
      </c>
      <c r="F5" s="88">
        <v>3</v>
      </c>
      <c r="G5" s="88">
        <v>1</v>
      </c>
      <c r="H5" s="88">
        <v>1</v>
      </c>
      <c r="I5" s="88">
        <v>1</v>
      </c>
      <c r="J5" s="88">
        <v>3</v>
      </c>
      <c r="K5" s="88">
        <v>2</v>
      </c>
      <c r="L5" s="88">
        <v>2</v>
      </c>
      <c r="M5" s="88">
        <v>1</v>
      </c>
      <c r="N5" s="88">
        <v>2</v>
      </c>
      <c r="O5" s="89"/>
    </row>
    <row r="6" spans="2:15" ht="51.75" thickBot="1">
      <c r="B6" s="91" t="s">
        <v>226</v>
      </c>
      <c r="C6" s="92" t="s">
        <v>223</v>
      </c>
      <c r="D6" s="93">
        <v>5</v>
      </c>
      <c r="E6" s="93">
        <v>15</v>
      </c>
      <c r="F6" s="93">
        <v>7</v>
      </c>
      <c r="G6" s="93">
        <v>12</v>
      </c>
      <c r="H6" s="93">
        <v>6</v>
      </c>
      <c r="I6" s="93">
        <v>10</v>
      </c>
      <c r="J6" s="93">
        <v>12</v>
      </c>
      <c r="K6" s="93">
        <v>7</v>
      </c>
      <c r="L6" s="93">
        <v>8</v>
      </c>
      <c r="M6" s="93">
        <v>5</v>
      </c>
      <c r="N6" s="93">
        <v>8</v>
      </c>
      <c r="O6" s="94">
        <f>SUM(D6:N6)</f>
        <v>95</v>
      </c>
    </row>
    <row r="7" spans="4:15" ht="15">
      <c r="D7" s="88"/>
      <c r="E7" s="88"/>
      <c r="F7" s="88"/>
      <c r="G7" s="88"/>
      <c r="H7" s="88"/>
      <c r="I7" s="88"/>
      <c r="J7" s="88"/>
      <c r="K7" s="88"/>
      <c r="L7" s="88"/>
      <c r="M7" s="88"/>
      <c r="N7" s="88"/>
      <c r="O7" s="95"/>
    </row>
    <row r="8" spans="4:15" ht="15">
      <c r="D8" s="88"/>
      <c r="E8" s="88"/>
      <c r="F8" s="88"/>
      <c r="G8" s="88"/>
      <c r="H8" s="88"/>
      <c r="I8" s="88"/>
      <c r="J8" s="88"/>
      <c r="K8" s="88"/>
      <c r="L8" s="88"/>
      <c r="M8" s="88"/>
      <c r="N8" s="88"/>
      <c r="O8" s="95"/>
    </row>
    <row r="9" spans="1:2" ht="15.75" thickBot="1">
      <c r="A9" s="157" t="s">
        <v>228</v>
      </c>
      <c r="B9" s="157"/>
    </row>
    <row r="10" spans="1:14" ht="15">
      <c r="A10" s="158" t="s">
        <v>229</v>
      </c>
      <c r="B10" s="159">
        <f>SUM(D11:N11)</f>
        <v>90</v>
      </c>
      <c r="C10" s="96" t="s">
        <v>230</v>
      </c>
      <c r="D10" s="97">
        <v>1</v>
      </c>
      <c r="E10" s="97">
        <v>1</v>
      </c>
      <c r="F10" s="97"/>
      <c r="G10" s="97"/>
      <c r="H10" s="97"/>
      <c r="I10" s="97"/>
      <c r="J10" s="97"/>
      <c r="K10" s="97"/>
      <c r="L10" s="97">
        <v>1</v>
      </c>
      <c r="M10" s="97">
        <v>1</v>
      </c>
      <c r="N10" s="98">
        <v>1</v>
      </c>
    </row>
    <row r="11" spans="1:14" ht="25.5">
      <c r="A11" s="153"/>
      <c r="B11" s="155"/>
      <c r="C11" s="99" t="s">
        <v>231</v>
      </c>
      <c r="D11" s="88">
        <v>4</v>
      </c>
      <c r="E11" s="88">
        <v>14</v>
      </c>
      <c r="F11" s="88">
        <v>7</v>
      </c>
      <c r="G11" s="88">
        <v>12</v>
      </c>
      <c r="H11" s="88">
        <v>6</v>
      </c>
      <c r="I11" s="88">
        <v>10</v>
      </c>
      <c r="J11" s="88">
        <v>12</v>
      </c>
      <c r="K11" s="88">
        <v>7</v>
      </c>
      <c r="L11" s="88">
        <v>7</v>
      </c>
      <c r="M11" s="88">
        <v>4</v>
      </c>
      <c r="N11" s="100">
        <v>7</v>
      </c>
    </row>
    <row r="12" spans="1:14" ht="15">
      <c r="A12" s="149" t="s">
        <v>232</v>
      </c>
      <c r="B12" s="151">
        <f>SUM(D13:N13)</f>
        <v>88</v>
      </c>
      <c r="C12" s="101" t="s">
        <v>230</v>
      </c>
      <c r="D12" s="102">
        <v>2</v>
      </c>
      <c r="E12" s="102">
        <v>2</v>
      </c>
      <c r="F12" s="102"/>
      <c r="G12" s="102"/>
      <c r="H12" s="102"/>
      <c r="I12" s="102"/>
      <c r="J12" s="102"/>
      <c r="K12" s="102"/>
      <c r="L12" s="102">
        <v>2</v>
      </c>
      <c r="M12" s="102">
        <v>2</v>
      </c>
      <c r="N12" s="103">
        <v>2</v>
      </c>
    </row>
    <row r="13" spans="1:14" ht="25.5">
      <c r="A13" s="150"/>
      <c r="B13" s="152"/>
      <c r="C13" s="104" t="s">
        <v>231</v>
      </c>
      <c r="D13" s="105">
        <v>3</v>
      </c>
      <c r="E13" s="105">
        <v>14</v>
      </c>
      <c r="F13" s="105">
        <v>7</v>
      </c>
      <c r="G13" s="105">
        <v>12</v>
      </c>
      <c r="H13" s="105">
        <v>6</v>
      </c>
      <c r="I13" s="105">
        <v>10</v>
      </c>
      <c r="J13" s="105">
        <v>12</v>
      </c>
      <c r="K13" s="105">
        <v>7</v>
      </c>
      <c r="L13" s="105">
        <v>6</v>
      </c>
      <c r="M13" s="105">
        <v>5</v>
      </c>
      <c r="N13" s="106">
        <v>6</v>
      </c>
    </row>
    <row r="14" spans="1:14" ht="15">
      <c r="A14" s="149" t="s">
        <v>233</v>
      </c>
      <c r="B14" s="151">
        <f>SUM(D15:N15)</f>
        <v>85</v>
      </c>
      <c r="C14" s="101" t="s">
        <v>230</v>
      </c>
      <c r="D14" s="102">
        <v>3</v>
      </c>
      <c r="E14" s="102">
        <v>3</v>
      </c>
      <c r="F14" s="102"/>
      <c r="G14" s="102"/>
      <c r="H14" s="102"/>
      <c r="I14" s="102"/>
      <c r="J14" s="102"/>
      <c r="K14" s="102"/>
      <c r="L14" s="102">
        <v>3</v>
      </c>
      <c r="M14" s="102">
        <v>3</v>
      </c>
      <c r="N14" s="103">
        <v>3</v>
      </c>
    </row>
    <row r="15" spans="1:14" ht="25.5">
      <c r="A15" s="150"/>
      <c r="B15" s="152"/>
      <c r="C15" s="104" t="s">
        <v>231</v>
      </c>
      <c r="D15" s="105">
        <v>4</v>
      </c>
      <c r="E15" s="105">
        <v>14</v>
      </c>
      <c r="F15" s="105">
        <v>7</v>
      </c>
      <c r="G15" s="105">
        <v>12</v>
      </c>
      <c r="H15" s="105">
        <v>6</v>
      </c>
      <c r="I15" s="105">
        <v>10</v>
      </c>
      <c r="J15" s="105">
        <v>12</v>
      </c>
      <c r="K15" s="105">
        <v>7</v>
      </c>
      <c r="L15" s="105">
        <v>5</v>
      </c>
      <c r="M15" s="105">
        <v>3</v>
      </c>
      <c r="N15" s="106">
        <v>5</v>
      </c>
    </row>
    <row r="16" spans="1:14" ht="15">
      <c r="A16" s="149" t="s">
        <v>234</v>
      </c>
      <c r="B16" s="151">
        <f>SUM(D17:N17)</f>
        <v>81</v>
      </c>
      <c r="C16" s="101" t="s">
        <v>230</v>
      </c>
      <c r="D16" s="102">
        <v>4</v>
      </c>
      <c r="E16" s="102">
        <v>4</v>
      </c>
      <c r="F16" s="102"/>
      <c r="G16" s="102"/>
      <c r="H16" s="102"/>
      <c r="I16" s="102"/>
      <c r="J16" s="102"/>
      <c r="K16" s="102"/>
      <c r="L16" s="102">
        <v>4</v>
      </c>
      <c r="M16" s="102">
        <v>4</v>
      </c>
      <c r="N16" s="103">
        <v>4</v>
      </c>
    </row>
    <row r="17" spans="1:14" ht="25.5">
      <c r="A17" s="150"/>
      <c r="B17" s="152"/>
      <c r="C17" s="104" t="s">
        <v>231</v>
      </c>
      <c r="D17" s="105">
        <v>3</v>
      </c>
      <c r="E17" s="105">
        <v>13</v>
      </c>
      <c r="F17" s="105">
        <v>7</v>
      </c>
      <c r="G17" s="105">
        <v>12</v>
      </c>
      <c r="H17" s="105">
        <v>6</v>
      </c>
      <c r="I17" s="105">
        <v>10</v>
      </c>
      <c r="J17" s="105">
        <v>12</v>
      </c>
      <c r="K17" s="105">
        <v>7</v>
      </c>
      <c r="L17" s="105">
        <v>4</v>
      </c>
      <c r="M17" s="105">
        <v>3</v>
      </c>
      <c r="N17" s="106">
        <v>4</v>
      </c>
    </row>
    <row r="18" spans="1:14" ht="15">
      <c r="A18" s="149" t="s">
        <v>235</v>
      </c>
      <c r="B18" s="151">
        <f>SUM(D19:N19)</f>
        <v>75</v>
      </c>
      <c r="C18" s="101" t="s">
        <v>230</v>
      </c>
      <c r="D18" s="102">
        <v>5</v>
      </c>
      <c r="E18" s="102">
        <v>5</v>
      </c>
      <c r="F18" s="102"/>
      <c r="G18" s="102"/>
      <c r="H18" s="102"/>
      <c r="I18" s="102"/>
      <c r="J18" s="102"/>
      <c r="K18" s="102"/>
      <c r="L18" s="102">
        <v>5</v>
      </c>
      <c r="M18" s="102">
        <v>5</v>
      </c>
      <c r="N18" s="103">
        <v>5</v>
      </c>
    </row>
    <row r="19" spans="1:14" ht="25.5">
      <c r="A19" s="150"/>
      <c r="B19" s="152"/>
      <c r="C19" s="104" t="s">
        <v>231</v>
      </c>
      <c r="D19" s="105">
        <v>2</v>
      </c>
      <c r="E19" s="105">
        <v>12</v>
      </c>
      <c r="F19" s="105">
        <v>7</v>
      </c>
      <c r="G19" s="105">
        <v>12</v>
      </c>
      <c r="H19" s="105">
        <v>6</v>
      </c>
      <c r="I19" s="105">
        <v>10</v>
      </c>
      <c r="J19" s="105">
        <v>12</v>
      </c>
      <c r="K19" s="105">
        <v>7</v>
      </c>
      <c r="L19" s="105">
        <v>3</v>
      </c>
      <c r="M19" s="105">
        <v>1</v>
      </c>
      <c r="N19" s="106">
        <v>3</v>
      </c>
    </row>
    <row r="20" spans="1:14" ht="15">
      <c r="A20" s="149" t="s">
        <v>236</v>
      </c>
      <c r="B20" s="151">
        <f>SUM(D21:N21)</f>
        <v>71</v>
      </c>
      <c r="C20" s="101" t="s">
        <v>230</v>
      </c>
      <c r="D20" s="102">
        <v>6</v>
      </c>
      <c r="E20" s="102">
        <v>6</v>
      </c>
      <c r="F20" s="102"/>
      <c r="G20" s="102"/>
      <c r="H20" s="102"/>
      <c r="I20" s="102"/>
      <c r="J20" s="102"/>
      <c r="K20" s="102"/>
      <c r="L20" s="102">
        <v>6</v>
      </c>
      <c r="M20" s="102">
        <v>6</v>
      </c>
      <c r="N20" s="103">
        <v>6</v>
      </c>
    </row>
    <row r="21" spans="1:14" ht="25.5">
      <c r="A21" s="150"/>
      <c r="B21" s="152"/>
      <c r="C21" s="104" t="s">
        <v>231</v>
      </c>
      <c r="D21" s="105">
        <v>2</v>
      </c>
      <c r="E21" s="105">
        <v>11</v>
      </c>
      <c r="F21" s="105">
        <v>7</v>
      </c>
      <c r="G21" s="105">
        <v>12</v>
      </c>
      <c r="H21" s="105">
        <v>6</v>
      </c>
      <c r="I21" s="105">
        <v>10</v>
      </c>
      <c r="J21" s="105">
        <v>12</v>
      </c>
      <c r="K21" s="105">
        <v>7</v>
      </c>
      <c r="L21" s="105">
        <v>2</v>
      </c>
      <c r="M21" s="105">
        <v>0</v>
      </c>
      <c r="N21" s="106">
        <v>2</v>
      </c>
    </row>
    <row r="22" spans="1:14" ht="15">
      <c r="A22" s="149" t="s">
        <v>237</v>
      </c>
      <c r="B22" s="151">
        <f>SUM(D23:N23)</f>
        <v>66</v>
      </c>
      <c r="C22" s="101" t="s">
        <v>230</v>
      </c>
      <c r="D22" s="102">
        <v>7</v>
      </c>
      <c r="E22" s="102">
        <v>7</v>
      </c>
      <c r="F22" s="102">
        <v>1</v>
      </c>
      <c r="G22" s="102"/>
      <c r="H22" s="102"/>
      <c r="I22" s="102"/>
      <c r="J22" s="102"/>
      <c r="K22" s="102"/>
      <c r="L22" s="102">
        <v>7</v>
      </c>
      <c r="M22" s="102"/>
      <c r="N22" s="103">
        <v>7</v>
      </c>
    </row>
    <row r="23" spans="1:14" ht="25.5">
      <c r="A23" s="150"/>
      <c r="B23" s="152"/>
      <c r="C23" s="104" t="s">
        <v>231</v>
      </c>
      <c r="D23" s="105">
        <v>1</v>
      </c>
      <c r="E23" s="105">
        <v>10</v>
      </c>
      <c r="F23" s="105">
        <v>6</v>
      </c>
      <c r="G23" s="105">
        <v>12</v>
      </c>
      <c r="H23" s="105">
        <v>6</v>
      </c>
      <c r="I23" s="105">
        <v>10</v>
      </c>
      <c r="J23" s="105">
        <v>12</v>
      </c>
      <c r="K23" s="105">
        <v>7</v>
      </c>
      <c r="L23" s="105">
        <v>1</v>
      </c>
      <c r="M23" s="105"/>
      <c r="N23" s="106">
        <v>1</v>
      </c>
    </row>
    <row r="24" spans="1:14" ht="15">
      <c r="A24" s="149" t="s">
        <v>238</v>
      </c>
      <c r="B24" s="151">
        <f>SUM(D25:N25)</f>
        <v>62</v>
      </c>
      <c r="C24" s="101" t="s">
        <v>230</v>
      </c>
      <c r="D24" s="102">
        <v>8</v>
      </c>
      <c r="E24" s="102">
        <v>8</v>
      </c>
      <c r="F24" s="102">
        <v>2</v>
      </c>
      <c r="G24" s="102"/>
      <c r="H24" s="102"/>
      <c r="I24" s="102"/>
      <c r="J24" s="102"/>
      <c r="K24" s="102"/>
      <c r="L24" s="102">
        <v>8</v>
      </c>
      <c r="M24" s="102"/>
      <c r="N24" s="103">
        <v>8</v>
      </c>
    </row>
    <row r="25" spans="1:14" ht="25.5">
      <c r="A25" s="150"/>
      <c r="B25" s="152"/>
      <c r="C25" s="104" t="s">
        <v>231</v>
      </c>
      <c r="D25" s="105">
        <v>1</v>
      </c>
      <c r="E25" s="105">
        <v>9</v>
      </c>
      <c r="F25" s="105">
        <v>5</v>
      </c>
      <c r="G25" s="105">
        <v>12</v>
      </c>
      <c r="H25" s="105">
        <v>6</v>
      </c>
      <c r="I25" s="105">
        <v>10</v>
      </c>
      <c r="J25" s="105">
        <v>12</v>
      </c>
      <c r="K25" s="105">
        <v>7</v>
      </c>
      <c r="L25" s="105">
        <v>0</v>
      </c>
      <c r="M25" s="105"/>
      <c r="N25" s="106">
        <v>0</v>
      </c>
    </row>
    <row r="26" spans="1:14" ht="15">
      <c r="A26" s="149" t="s">
        <v>239</v>
      </c>
      <c r="B26" s="151">
        <f>SUM(D27:N27)</f>
        <v>54</v>
      </c>
      <c r="C26" s="101" t="s">
        <v>230</v>
      </c>
      <c r="D26" s="107">
        <v>9</v>
      </c>
      <c r="E26" s="107">
        <v>9</v>
      </c>
      <c r="F26" s="102">
        <v>3</v>
      </c>
      <c r="G26" s="102">
        <v>1</v>
      </c>
      <c r="H26" s="102">
        <v>1</v>
      </c>
      <c r="I26" s="102">
        <v>1</v>
      </c>
      <c r="J26" s="102">
        <v>1</v>
      </c>
      <c r="K26" s="102">
        <v>1</v>
      </c>
      <c r="L26" s="102"/>
      <c r="M26" s="102"/>
      <c r="N26" s="103"/>
    </row>
    <row r="27" spans="1:14" ht="25.5">
      <c r="A27" s="150"/>
      <c r="B27" s="152"/>
      <c r="C27" s="104" t="s">
        <v>231</v>
      </c>
      <c r="D27" s="108">
        <v>0</v>
      </c>
      <c r="E27" s="108">
        <v>8</v>
      </c>
      <c r="F27" s="105">
        <v>4</v>
      </c>
      <c r="G27" s="105">
        <v>11</v>
      </c>
      <c r="H27" s="105">
        <v>5</v>
      </c>
      <c r="I27" s="105">
        <v>9</v>
      </c>
      <c r="J27" s="105">
        <v>11</v>
      </c>
      <c r="K27" s="105">
        <v>6</v>
      </c>
      <c r="L27" s="105"/>
      <c r="M27" s="105"/>
      <c r="N27" s="106"/>
    </row>
    <row r="28" spans="1:14" ht="15">
      <c r="A28" s="149" t="s">
        <v>240</v>
      </c>
      <c r="B28" s="151">
        <f>SUM(D29:N29)</f>
        <v>47</v>
      </c>
      <c r="C28" s="101" t="s">
        <v>230</v>
      </c>
      <c r="D28" s="102"/>
      <c r="E28" s="107">
        <v>10</v>
      </c>
      <c r="F28" s="102">
        <v>4</v>
      </c>
      <c r="G28" s="102">
        <v>2</v>
      </c>
      <c r="H28" s="102">
        <v>2</v>
      </c>
      <c r="I28" s="102">
        <v>2</v>
      </c>
      <c r="J28" s="102">
        <v>2</v>
      </c>
      <c r="K28" s="102">
        <v>2</v>
      </c>
      <c r="L28" s="102"/>
      <c r="M28" s="102"/>
      <c r="N28" s="103"/>
    </row>
    <row r="29" spans="1:14" ht="25.5">
      <c r="A29" s="150"/>
      <c r="B29" s="152"/>
      <c r="C29" s="104" t="s">
        <v>231</v>
      </c>
      <c r="D29" s="105"/>
      <c r="E29" s="108">
        <v>7</v>
      </c>
      <c r="F29" s="105">
        <v>3</v>
      </c>
      <c r="G29" s="105">
        <v>10</v>
      </c>
      <c r="H29" s="105">
        <v>4</v>
      </c>
      <c r="I29" s="105">
        <v>8</v>
      </c>
      <c r="J29" s="105">
        <v>10</v>
      </c>
      <c r="K29" s="105">
        <v>5</v>
      </c>
      <c r="L29" s="105"/>
      <c r="M29" s="105"/>
      <c r="N29" s="106"/>
    </row>
    <row r="30" spans="1:14" ht="15">
      <c r="A30" s="149" t="s">
        <v>241</v>
      </c>
      <c r="B30" s="151">
        <f>SUM(D31:N31)</f>
        <v>39</v>
      </c>
      <c r="C30" s="101" t="s">
        <v>230</v>
      </c>
      <c r="D30" s="102"/>
      <c r="E30" s="107">
        <v>11</v>
      </c>
      <c r="F30" s="102">
        <v>5</v>
      </c>
      <c r="G30" s="102">
        <v>3</v>
      </c>
      <c r="H30" s="102">
        <v>3</v>
      </c>
      <c r="I30" s="102">
        <v>3</v>
      </c>
      <c r="J30" s="102">
        <v>3</v>
      </c>
      <c r="K30" s="102">
        <v>3</v>
      </c>
      <c r="L30" s="102"/>
      <c r="M30" s="102"/>
      <c r="N30" s="103"/>
    </row>
    <row r="31" spans="1:14" ht="25.5">
      <c r="A31" s="150"/>
      <c r="B31" s="152"/>
      <c r="C31" s="104" t="s">
        <v>231</v>
      </c>
      <c r="D31" s="105"/>
      <c r="E31" s="108">
        <v>5</v>
      </c>
      <c r="F31" s="105">
        <v>2</v>
      </c>
      <c r="G31" s="105">
        <v>9</v>
      </c>
      <c r="H31" s="105">
        <v>3</v>
      </c>
      <c r="I31" s="105">
        <v>7</v>
      </c>
      <c r="J31" s="105">
        <v>9</v>
      </c>
      <c r="K31" s="105">
        <v>4</v>
      </c>
      <c r="L31" s="105"/>
      <c r="M31" s="105"/>
      <c r="N31" s="106"/>
    </row>
    <row r="32" spans="1:14" ht="15">
      <c r="A32" s="149" t="s">
        <v>242</v>
      </c>
      <c r="B32" s="151">
        <f>SUM(D33:N33)</f>
        <v>33</v>
      </c>
      <c r="C32" s="101" t="s">
        <v>230</v>
      </c>
      <c r="D32" s="102"/>
      <c r="E32" s="107">
        <v>12</v>
      </c>
      <c r="F32" s="102">
        <v>6</v>
      </c>
      <c r="G32" s="102">
        <v>4</v>
      </c>
      <c r="H32" s="102">
        <v>4</v>
      </c>
      <c r="I32" s="102">
        <v>4</v>
      </c>
      <c r="J32" s="102">
        <v>4</v>
      </c>
      <c r="K32" s="102">
        <v>4</v>
      </c>
      <c r="L32" s="102"/>
      <c r="M32" s="102"/>
      <c r="N32" s="103"/>
    </row>
    <row r="33" spans="1:14" ht="25.5">
      <c r="A33" s="150"/>
      <c r="B33" s="152"/>
      <c r="C33" s="104" t="s">
        <v>231</v>
      </c>
      <c r="D33" s="105"/>
      <c r="E33" s="108">
        <v>4</v>
      </c>
      <c r="F33" s="105">
        <v>1</v>
      </c>
      <c r="G33" s="105">
        <v>8</v>
      </c>
      <c r="H33" s="105">
        <v>3</v>
      </c>
      <c r="I33" s="105">
        <v>6</v>
      </c>
      <c r="J33" s="105">
        <v>8</v>
      </c>
      <c r="K33" s="105">
        <v>3</v>
      </c>
      <c r="L33" s="105"/>
      <c r="M33" s="105"/>
      <c r="N33" s="106"/>
    </row>
    <row r="34" spans="1:14" ht="15">
      <c r="A34" s="149" t="s">
        <v>243</v>
      </c>
      <c r="B34" s="151">
        <f>SUM(D35:N35)</f>
        <v>25</v>
      </c>
      <c r="C34" s="101" t="s">
        <v>230</v>
      </c>
      <c r="D34" s="102"/>
      <c r="E34" s="107">
        <v>13</v>
      </c>
      <c r="F34" s="102">
        <v>7</v>
      </c>
      <c r="G34" s="102">
        <v>5</v>
      </c>
      <c r="H34" s="102">
        <v>5</v>
      </c>
      <c r="I34" s="102">
        <v>5</v>
      </c>
      <c r="J34" s="102">
        <v>5</v>
      </c>
      <c r="K34" s="102">
        <v>5</v>
      </c>
      <c r="L34" s="102"/>
      <c r="M34" s="102"/>
      <c r="N34" s="103"/>
    </row>
    <row r="35" spans="1:14" ht="25.5">
      <c r="A35" s="150"/>
      <c r="B35" s="152"/>
      <c r="C35" s="104" t="s">
        <v>231</v>
      </c>
      <c r="D35" s="105"/>
      <c r="E35" s="108">
        <v>3</v>
      </c>
      <c r="F35" s="105">
        <v>0</v>
      </c>
      <c r="G35" s="105">
        <v>7</v>
      </c>
      <c r="H35" s="105">
        <v>1</v>
      </c>
      <c r="I35" s="105">
        <v>5</v>
      </c>
      <c r="J35" s="105">
        <v>7</v>
      </c>
      <c r="K35" s="105">
        <v>2</v>
      </c>
      <c r="L35" s="105"/>
      <c r="M35" s="105"/>
      <c r="N35" s="106"/>
    </row>
    <row r="36" spans="1:14" ht="15">
      <c r="A36" s="149" t="s">
        <v>244</v>
      </c>
      <c r="B36" s="151">
        <f>SUM(D37:N37)</f>
        <v>18</v>
      </c>
      <c r="C36" s="101" t="s">
        <v>230</v>
      </c>
      <c r="D36" s="102"/>
      <c r="E36" s="107">
        <v>14</v>
      </c>
      <c r="F36" s="102"/>
      <c r="G36" s="102">
        <v>6</v>
      </c>
      <c r="H36" s="102">
        <v>6</v>
      </c>
      <c r="I36" s="102">
        <v>7</v>
      </c>
      <c r="J36" s="102">
        <v>6</v>
      </c>
      <c r="K36" s="102">
        <v>6</v>
      </c>
      <c r="L36" s="102"/>
      <c r="M36" s="102"/>
      <c r="N36" s="103"/>
    </row>
    <row r="37" spans="1:14" ht="25.5">
      <c r="A37" s="150"/>
      <c r="B37" s="152"/>
      <c r="C37" s="104" t="s">
        <v>231</v>
      </c>
      <c r="D37" s="105"/>
      <c r="E37" s="108">
        <v>2</v>
      </c>
      <c r="F37" s="105"/>
      <c r="G37" s="105">
        <v>6</v>
      </c>
      <c r="H37" s="105">
        <v>0</v>
      </c>
      <c r="I37" s="105">
        <v>3</v>
      </c>
      <c r="J37" s="105">
        <v>6</v>
      </c>
      <c r="K37" s="105">
        <v>1</v>
      </c>
      <c r="L37" s="105"/>
      <c r="M37" s="105"/>
      <c r="N37" s="106"/>
    </row>
    <row r="38" spans="1:14" ht="15">
      <c r="A38" s="153" t="s">
        <v>245</v>
      </c>
      <c r="B38" s="155">
        <f>SUM(D39:N39)</f>
        <v>14</v>
      </c>
      <c r="C38" s="99" t="s">
        <v>230</v>
      </c>
      <c r="D38" s="88"/>
      <c r="E38" s="109">
        <v>15</v>
      </c>
      <c r="F38" s="88"/>
      <c r="G38" s="88">
        <v>7</v>
      </c>
      <c r="H38" s="88"/>
      <c r="I38" s="88">
        <v>9</v>
      </c>
      <c r="J38" s="88">
        <v>7</v>
      </c>
      <c r="K38" s="88">
        <v>7</v>
      </c>
      <c r="L38" s="88"/>
      <c r="M38" s="88"/>
      <c r="N38" s="100"/>
    </row>
    <row r="39" spans="1:14" ht="26.25" thickBot="1">
      <c r="A39" s="154"/>
      <c r="B39" s="156"/>
      <c r="C39" s="110" t="s">
        <v>231</v>
      </c>
      <c r="D39" s="93"/>
      <c r="E39" s="111">
        <v>0</v>
      </c>
      <c r="F39" s="93"/>
      <c r="G39" s="93">
        <v>5</v>
      </c>
      <c r="H39" s="93"/>
      <c r="I39" s="93">
        <v>4</v>
      </c>
      <c r="J39" s="93">
        <v>5</v>
      </c>
      <c r="K39" s="93">
        <v>0</v>
      </c>
      <c r="L39" s="93"/>
      <c r="M39" s="93"/>
      <c r="N39" s="112"/>
    </row>
    <row r="41" spans="2:3" ht="15.75">
      <c r="B41" t="s">
        <v>246</v>
      </c>
      <c r="C41" s="113" t="s">
        <v>247</v>
      </c>
    </row>
    <row r="42" ht="15">
      <c r="C42">
        <f>O6</f>
        <v>95</v>
      </c>
    </row>
    <row r="43" spans="1:3" ht="15">
      <c r="A43" t="s">
        <v>229</v>
      </c>
      <c r="B43">
        <f>B10</f>
        <v>90</v>
      </c>
      <c r="C43">
        <f>+C42-5</f>
        <v>90</v>
      </c>
    </row>
    <row r="44" spans="1:3" ht="15">
      <c r="A44" t="s">
        <v>232</v>
      </c>
      <c r="B44">
        <f>B12</f>
        <v>88</v>
      </c>
      <c r="C44">
        <f aca="true" t="shared" si="0" ref="C44:C61">+C43-5</f>
        <v>85</v>
      </c>
    </row>
    <row r="45" spans="1:3" ht="15">
      <c r="A45" t="s">
        <v>233</v>
      </c>
      <c r="B45">
        <f>B14</f>
        <v>85</v>
      </c>
      <c r="C45">
        <f t="shared" si="0"/>
        <v>80</v>
      </c>
    </row>
    <row r="46" spans="1:3" ht="15">
      <c r="A46" t="s">
        <v>234</v>
      </c>
      <c r="B46">
        <f>B16</f>
        <v>81</v>
      </c>
      <c r="C46">
        <f t="shared" si="0"/>
        <v>75</v>
      </c>
    </row>
    <row r="47" spans="1:3" ht="15">
      <c r="A47" t="s">
        <v>235</v>
      </c>
      <c r="B47">
        <f>B18</f>
        <v>75</v>
      </c>
      <c r="C47">
        <f t="shared" si="0"/>
        <v>70</v>
      </c>
    </row>
    <row r="48" spans="1:3" ht="15">
      <c r="A48" t="s">
        <v>236</v>
      </c>
      <c r="B48">
        <f>B20</f>
        <v>71</v>
      </c>
      <c r="C48">
        <f t="shared" si="0"/>
        <v>65</v>
      </c>
    </row>
    <row r="49" spans="1:3" ht="15">
      <c r="A49" t="s">
        <v>237</v>
      </c>
      <c r="B49">
        <f>B22</f>
        <v>66</v>
      </c>
      <c r="C49">
        <f t="shared" si="0"/>
        <v>60</v>
      </c>
    </row>
    <row r="50" spans="1:3" ht="15">
      <c r="A50" t="s">
        <v>238</v>
      </c>
      <c r="B50">
        <f>B24</f>
        <v>62</v>
      </c>
      <c r="C50">
        <f t="shared" si="0"/>
        <v>55</v>
      </c>
    </row>
    <row r="51" spans="1:3" ht="15">
      <c r="A51" t="s">
        <v>239</v>
      </c>
      <c r="B51">
        <f>B26</f>
        <v>54</v>
      </c>
      <c r="C51">
        <f t="shared" si="0"/>
        <v>50</v>
      </c>
    </row>
    <row r="52" spans="1:3" ht="15">
      <c r="A52" t="s">
        <v>240</v>
      </c>
      <c r="B52">
        <f>B28</f>
        <v>47</v>
      </c>
      <c r="C52">
        <f t="shared" si="0"/>
        <v>45</v>
      </c>
    </row>
    <row r="53" spans="1:3" ht="15">
      <c r="A53" t="s">
        <v>241</v>
      </c>
      <c r="B53">
        <f>B30</f>
        <v>39</v>
      </c>
      <c r="C53">
        <f t="shared" si="0"/>
        <v>40</v>
      </c>
    </row>
    <row r="54" spans="1:3" ht="15">
      <c r="A54" t="s">
        <v>242</v>
      </c>
      <c r="B54">
        <f>B32</f>
        <v>33</v>
      </c>
      <c r="C54">
        <f t="shared" si="0"/>
        <v>35</v>
      </c>
    </row>
    <row r="55" spans="1:3" ht="15">
      <c r="A55" t="s">
        <v>243</v>
      </c>
      <c r="B55">
        <f>B34</f>
        <v>25</v>
      </c>
      <c r="C55">
        <f t="shared" si="0"/>
        <v>30</v>
      </c>
    </row>
    <row r="56" spans="1:3" ht="15">
      <c r="A56" t="s">
        <v>244</v>
      </c>
      <c r="B56">
        <f>B36</f>
        <v>18</v>
      </c>
      <c r="C56">
        <f t="shared" si="0"/>
        <v>25</v>
      </c>
    </row>
    <row r="57" spans="1:3" ht="15">
      <c r="A57" t="s">
        <v>245</v>
      </c>
      <c r="B57">
        <f>B38</f>
        <v>14</v>
      </c>
      <c r="C57">
        <f t="shared" si="0"/>
        <v>20</v>
      </c>
    </row>
    <row r="58" spans="1:3" ht="15">
      <c r="A58" t="s">
        <v>248</v>
      </c>
      <c r="C58">
        <f t="shared" si="0"/>
        <v>15</v>
      </c>
    </row>
    <row r="59" spans="1:3" ht="15">
      <c r="A59" t="s">
        <v>249</v>
      </c>
      <c r="C59">
        <f t="shared" si="0"/>
        <v>10</v>
      </c>
    </row>
    <row r="60" spans="1:3" ht="15">
      <c r="A60" t="s">
        <v>250</v>
      </c>
      <c r="C60">
        <f t="shared" si="0"/>
        <v>5</v>
      </c>
    </row>
    <row r="61" spans="1:3" ht="15">
      <c r="A61" t="s">
        <v>251</v>
      </c>
      <c r="C61">
        <f t="shared" si="0"/>
        <v>0</v>
      </c>
    </row>
  </sheetData>
  <sheetProtection/>
  <mergeCells count="31">
    <mergeCell ref="A14:A15"/>
    <mergeCell ref="B14:B15"/>
    <mergeCell ref="A9:B9"/>
    <mergeCell ref="A10:A11"/>
    <mergeCell ref="B10:B11"/>
    <mergeCell ref="A12:A13"/>
    <mergeCell ref="B12:B13"/>
    <mergeCell ref="A38:A39"/>
    <mergeCell ref="B38:B39"/>
    <mergeCell ref="A28:A29"/>
    <mergeCell ref="B28:B29"/>
    <mergeCell ref="A30:A31"/>
    <mergeCell ref="A22:A23"/>
    <mergeCell ref="B22:B23"/>
    <mergeCell ref="A34:A35"/>
    <mergeCell ref="B34:B35"/>
    <mergeCell ref="A36:A37"/>
    <mergeCell ref="B36:B37"/>
    <mergeCell ref="B16:B17"/>
    <mergeCell ref="A18:A19"/>
    <mergeCell ref="B18:B19"/>
    <mergeCell ref="A20:A21"/>
    <mergeCell ref="B20:B21"/>
    <mergeCell ref="A16:A17"/>
    <mergeCell ref="A24:A25"/>
    <mergeCell ref="B24:B25"/>
    <mergeCell ref="A26:A27"/>
    <mergeCell ref="B26:B27"/>
    <mergeCell ref="B30:B31"/>
    <mergeCell ref="A32:A33"/>
    <mergeCell ref="B32:B33"/>
  </mergeCells>
  <printOptions/>
  <pageMargins left="0.7" right="0.7" top="0.75" bottom="0.75" header="0.3" footer="0.3"/>
  <pageSetup horizontalDpi="200" verticalDpi="200" orientation="portrait" paperSize="9" r:id="rId2"/>
  <drawing r:id="rId1"/>
</worksheet>
</file>

<file path=xl/worksheets/sheet7.xml><?xml version="1.0" encoding="utf-8"?>
<worksheet xmlns="http://schemas.openxmlformats.org/spreadsheetml/2006/main" xmlns:r="http://schemas.openxmlformats.org/officeDocument/2006/relationships">
  <dimension ref="A1:G45"/>
  <sheetViews>
    <sheetView zoomScalePageLayoutView="0" workbookViewId="0" topLeftCell="A1">
      <pane ySplit="1" topLeftCell="A2" activePane="bottomLeft" state="frozen"/>
      <selection pane="topLeft" activeCell="A1" sqref="A1"/>
      <selection pane="bottomLeft" activeCell="C19" sqref="C19"/>
    </sheetView>
  </sheetViews>
  <sheetFormatPr defaultColWidth="11.421875" defaultRowHeight="15"/>
  <cols>
    <col min="1" max="1" width="6.421875" style="53" customWidth="1"/>
    <col min="2" max="2" width="35.57421875" style="52" customWidth="1"/>
    <col min="3" max="3" width="46.57421875" style="59" customWidth="1"/>
    <col min="4" max="4" width="15.140625" style="59" customWidth="1"/>
    <col min="5" max="5" width="15.28125" style="52" customWidth="1"/>
    <col min="6" max="6" width="48.7109375" style="52" customWidth="1"/>
    <col min="7" max="7" width="11.421875" style="53" customWidth="1"/>
    <col min="8" max="16384" width="11.421875" style="52" customWidth="1"/>
  </cols>
  <sheetData>
    <row r="1" spans="1:7" s="51" customFormat="1" ht="15.75">
      <c r="A1" s="55" t="s">
        <v>106</v>
      </c>
      <c r="B1" s="50" t="s">
        <v>74</v>
      </c>
      <c r="C1" s="50" t="s">
        <v>8</v>
      </c>
      <c r="D1" s="50" t="s">
        <v>44</v>
      </c>
      <c r="E1" s="56" t="s">
        <v>124</v>
      </c>
      <c r="F1" s="50" t="s">
        <v>70</v>
      </c>
      <c r="G1" s="79" t="s">
        <v>123</v>
      </c>
    </row>
    <row r="2" spans="1:7" ht="105">
      <c r="A2" s="49">
        <v>1</v>
      </c>
      <c r="B2" s="54" t="s">
        <v>77</v>
      </c>
      <c r="C2" s="57"/>
      <c r="D2" s="58">
        <v>40415</v>
      </c>
      <c r="E2" s="48"/>
      <c r="F2" s="54" t="s">
        <v>79</v>
      </c>
      <c r="G2" s="49" t="s">
        <v>190</v>
      </c>
    </row>
    <row r="3" spans="1:7" ht="75">
      <c r="A3" s="49">
        <v>2</v>
      </c>
      <c r="B3" s="54" t="s">
        <v>75</v>
      </c>
      <c r="C3" s="57"/>
      <c r="D3" s="58">
        <v>40415</v>
      </c>
      <c r="E3" s="48" t="s">
        <v>3</v>
      </c>
      <c r="F3" s="54" t="s">
        <v>80</v>
      </c>
      <c r="G3" s="49" t="s">
        <v>189</v>
      </c>
    </row>
    <row r="40" spans="1:7" ht="15.75">
      <c r="A40" s="55" t="s">
        <v>106</v>
      </c>
      <c r="B40" s="50" t="s">
        <v>192</v>
      </c>
      <c r="C40" s="50" t="s">
        <v>8</v>
      </c>
      <c r="D40" s="50" t="s">
        <v>44</v>
      </c>
      <c r="E40" s="56" t="s">
        <v>124</v>
      </c>
      <c r="F40" s="50" t="s">
        <v>70</v>
      </c>
      <c r="G40" s="79" t="s">
        <v>123</v>
      </c>
    </row>
    <row r="41" spans="1:7" ht="30">
      <c r="A41" s="49"/>
      <c r="B41" s="54" t="s">
        <v>69</v>
      </c>
      <c r="C41" s="57"/>
      <c r="D41" s="58">
        <v>40415</v>
      </c>
      <c r="E41" s="48" t="s">
        <v>125</v>
      </c>
      <c r="F41" s="48"/>
      <c r="G41" s="49" t="s">
        <v>116</v>
      </c>
    </row>
    <row r="42" spans="1:7" ht="90">
      <c r="A42" s="49"/>
      <c r="B42" s="54" t="s">
        <v>71</v>
      </c>
      <c r="C42" s="57"/>
      <c r="D42" s="58">
        <v>40415</v>
      </c>
      <c r="E42" s="48" t="s">
        <v>0</v>
      </c>
      <c r="F42" s="54" t="s">
        <v>72</v>
      </c>
      <c r="G42" s="49" t="s">
        <v>116</v>
      </c>
    </row>
    <row r="43" spans="1:7" ht="60">
      <c r="A43" s="49"/>
      <c r="B43" s="54" t="s">
        <v>73</v>
      </c>
      <c r="C43" s="57"/>
      <c r="D43" s="58">
        <v>40415</v>
      </c>
      <c r="E43" s="48" t="s">
        <v>2</v>
      </c>
      <c r="F43" s="54" t="s">
        <v>188</v>
      </c>
      <c r="G43" s="49" t="s">
        <v>116</v>
      </c>
    </row>
    <row r="44" spans="1:7" ht="45">
      <c r="A44" s="49"/>
      <c r="B44" s="54" t="s">
        <v>76</v>
      </c>
      <c r="C44" s="57"/>
      <c r="D44" s="58">
        <v>40415</v>
      </c>
      <c r="E44" s="48" t="s">
        <v>3</v>
      </c>
      <c r="F44" s="48"/>
      <c r="G44" s="49" t="s">
        <v>116</v>
      </c>
    </row>
    <row r="45" spans="1:7" ht="60">
      <c r="A45" s="49"/>
      <c r="B45" s="54" t="s">
        <v>78</v>
      </c>
      <c r="C45" s="57"/>
      <c r="D45" s="58">
        <v>40415</v>
      </c>
      <c r="E45" s="48"/>
      <c r="F45" s="54" t="s">
        <v>191</v>
      </c>
      <c r="G45" s="49" t="s">
        <v>116</v>
      </c>
    </row>
  </sheetData>
  <sheetProtection/>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20"/>
  <sheetViews>
    <sheetView zoomScalePageLayoutView="0" workbookViewId="0" topLeftCell="E10">
      <selection activeCell="A19" sqref="A19:Q20"/>
    </sheetView>
  </sheetViews>
  <sheetFormatPr defaultColWidth="11.421875" defaultRowHeight="15"/>
  <cols>
    <col min="1" max="1" width="21.8515625" style="0" customWidth="1"/>
    <col min="2" max="2" width="18.7109375" style="0" customWidth="1"/>
    <col min="3" max="3" width="25.28125" style="0" customWidth="1"/>
    <col min="4" max="4" width="21.7109375" style="0" customWidth="1"/>
    <col min="5" max="5" width="13.8515625" style="0" customWidth="1"/>
  </cols>
  <sheetData>
    <row r="1" spans="1:3" ht="39">
      <c r="A1" s="114" t="s">
        <v>117</v>
      </c>
      <c r="B1" s="115" t="s">
        <v>128</v>
      </c>
      <c r="C1" s="77"/>
    </row>
    <row r="2" spans="1:3" ht="39">
      <c r="A2" s="114" t="s">
        <v>9</v>
      </c>
      <c r="B2" s="115" t="s">
        <v>37</v>
      </c>
      <c r="C2" s="9"/>
    </row>
    <row r="3" spans="1:3" ht="51.75">
      <c r="A3" s="114" t="s">
        <v>10</v>
      </c>
      <c r="B3" s="115" t="s">
        <v>255</v>
      </c>
      <c r="C3" s="78"/>
    </row>
    <row r="4" spans="1:3" ht="102.75">
      <c r="A4" s="114" t="s">
        <v>11</v>
      </c>
      <c r="B4" s="115" t="s">
        <v>38</v>
      </c>
      <c r="C4" s="9"/>
    </row>
    <row r="5" spans="1:3" ht="51.75">
      <c r="A5" s="114" t="s">
        <v>12</v>
      </c>
      <c r="B5" s="115" t="s">
        <v>256</v>
      </c>
      <c r="C5" s="9"/>
    </row>
    <row r="6" spans="1:3" ht="26.25">
      <c r="A6" s="114" t="s">
        <v>13</v>
      </c>
      <c r="B6" s="115" t="s">
        <v>39</v>
      </c>
      <c r="C6" s="9"/>
    </row>
    <row r="7" spans="1:3" ht="39">
      <c r="A7" s="114" t="s">
        <v>257</v>
      </c>
      <c r="B7" s="115" t="s">
        <v>258</v>
      </c>
      <c r="C7" s="45"/>
    </row>
    <row r="8" spans="1:3" ht="26.25">
      <c r="A8" s="114" t="s">
        <v>14</v>
      </c>
      <c r="B8" s="115" t="s">
        <v>40</v>
      </c>
      <c r="C8" s="45"/>
    </row>
    <row r="9" spans="1:3" ht="51.75">
      <c r="A9" s="114" t="s">
        <v>15</v>
      </c>
      <c r="B9" s="115" t="s">
        <v>129</v>
      </c>
      <c r="C9" s="45"/>
    </row>
    <row r="10" spans="1:3" ht="15.75">
      <c r="A10" s="114" t="s">
        <v>16</v>
      </c>
      <c r="B10" s="115" t="s">
        <v>130</v>
      </c>
      <c r="C10" s="45"/>
    </row>
    <row r="11" spans="1:3" ht="26.25">
      <c r="A11" s="114" t="s">
        <v>17</v>
      </c>
      <c r="B11" s="115" t="s">
        <v>41</v>
      </c>
      <c r="C11" s="45"/>
    </row>
    <row r="12" spans="1:3" ht="51.75">
      <c r="A12" s="160" t="s">
        <v>259</v>
      </c>
      <c r="B12" s="115" t="s">
        <v>260</v>
      </c>
      <c r="C12" s="45"/>
    </row>
    <row r="13" spans="1:3" ht="26.25">
      <c r="A13" s="160"/>
      <c r="B13" s="115" t="s">
        <v>261</v>
      </c>
      <c r="C13" s="45"/>
    </row>
    <row r="14" spans="1:3" ht="64.5">
      <c r="A14" s="160" t="s">
        <v>18</v>
      </c>
      <c r="B14" s="115" t="s">
        <v>262</v>
      </c>
      <c r="C14" s="45"/>
    </row>
    <row r="15" spans="1:3" ht="51.75">
      <c r="A15" s="160"/>
      <c r="B15" s="115" t="s">
        <v>263</v>
      </c>
      <c r="C15" s="45"/>
    </row>
    <row r="16" spans="1:2" ht="51.75">
      <c r="A16" s="114" t="s">
        <v>19</v>
      </c>
      <c r="B16" s="115" t="s">
        <v>43</v>
      </c>
    </row>
    <row r="17" spans="1:2" ht="39">
      <c r="A17" s="114" t="s">
        <v>20</v>
      </c>
      <c r="B17" s="115" t="s">
        <v>264</v>
      </c>
    </row>
    <row r="19" spans="1:17" ht="63">
      <c r="A19" s="114" t="s">
        <v>117</v>
      </c>
      <c r="B19" s="114" t="s">
        <v>9</v>
      </c>
      <c r="C19" s="114" t="s">
        <v>10</v>
      </c>
      <c r="D19" s="114" t="s">
        <v>11</v>
      </c>
      <c r="E19" s="114" t="s">
        <v>12</v>
      </c>
      <c r="F19" s="114" t="s">
        <v>13</v>
      </c>
      <c r="G19" s="114" t="s">
        <v>257</v>
      </c>
      <c r="H19" s="114" t="s">
        <v>14</v>
      </c>
      <c r="I19" s="114" t="s">
        <v>15</v>
      </c>
      <c r="J19" s="114" t="s">
        <v>16</v>
      </c>
      <c r="K19" s="114" t="s">
        <v>17</v>
      </c>
      <c r="L19" s="160" t="s">
        <v>259</v>
      </c>
      <c r="M19" s="160"/>
      <c r="N19" s="160" t="s">
        <v>18</v>
      </c>
      <c r="O19" s="160"/>
      <c r="P19" s="114" t="s">
        <v>19</v>
      </c>
      <c r="Q19" s="114" t="s">
        <v>20</v>
      </c>
    </row>
    <row r="20" spans="1:17" ht="64.5" customHeight="1">
      <c r="A20" s="116" t="s">
        <v>128</v>
      </c>
      <c r="B20" s="116" t="s">
        <v>37</v>
      </c>
      <c r="C20" s="116" t="s">
        <v>255</v>
      </c>
      <c r="D20" s="116" t="s">
        <v>38</v>
      </c>
      <c r="E20" s="116" t="s">
        <v>256</v>
      </c>
      <c r="F20" s="116" t="s">
        <v>39</v>
      </c>
      <c r="G20" s="116" t="s">
        <v>258</v>
      </c>
      <c r="H20" s="116" t="s">
        <v>40</v>
      </c>
      <c r="I20" s="116" t="s">
        <v>129</v>
      </c>
      <c r="J20" s="116" t="s">
        <v>130</v>
      </c>
      <c r="K20" s="116" t="s">
        <v>41</v>
      </c>
      <c r="L20" s="116" t="s">
        <v>260</v>
      </c>
      <c r="M20" s="116" t="s">
        <v>261</v>
      </c>
      <c r="N20" s="116" t="s">
        <v>262</v>
      </c>
      <c r="O20" s="116" t="s">
        <v>263</v>
      </c>
      <c r="P20" s="116" t="s">
        <v>43</v>
      </c>
      <c r="Q20" s="116" t="s">
        <v>264</v>
      </c>
    </row>
  </sheetData>
  <sheetProtection/>
  <mergeCells count="4">
    <mergeCell ref="A12:A13"/>
    <mergeCell ref="A14:A15"/>
    <mergeCell ref="L19:M19"/>
    <mergeCell ref="N19:O1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2010-02-08T09:46:03Z</cp:lastPrinted>
  <dcterms:created xsi:type="dcterms:W3CDTF">2006-09-12T12:46:56Z</dcterms:created>
  <dcterms:modified xsi:type="dcterms:W3CDTF">2010-11-15T18:32:06Z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