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41" activeTab="2"/>
  </bookViews>
  <sheets>
    <sheet name="Meter Reading" sheetId="1" r:id="rId1"/>
    <sheet name="Service Switch" sheetId="2" r:id="rId2"/>
    <sheet name="Combined" sheetId="3" r:id="rId3"/>
  </sheets>
  <definedNames>
    <definedName name="_xlnm._FilterDatabase" localSheetId="2" hidden="1">'Combined'!$B$2:$I$204</definedName>
    <definedName name="_xlnm.Print_Area" localSheetId="2">'Combined'!$A$1:$L$204</definedName>
    <definedName name="_xlnm.Print_Titles" localSheetId="2">'Combined'!$2:$2</definedName>
  </definedNames>
  <calcPr fullCalcOnLoad="1"/>
</workbook>
</file>

<file path=xl/sharedStrings.xml><?xml version="1.0" encoding="utf-8"?>
<sst xmlns="http://schemas.openxmlformats.org/spreadsheetml/2006/main" count="1256" uniqueCount="440">
  <si>
    <t>Meter reading</t>
  </si>
  <si>
    <t>Applicable Use cases</t>
  </si>
  <si>
    <t>Requirements</t>
  </si>
  <si>
    <t>CIS</t>
  </si>
  <si>
    <t>CIS shall be able to obtain meter read information from the MDMS</t>
  </si>
  <si>
    <t>MDMS</t>
  </si>
  <si>
    <t>MDMS shall be able to forward the meter read request from the CIS</t>
  </si>
  <si>
    <t>MDMS shall be able to support reading meters from a Head End system</t>
  </si>
  <si>
    <t>MDMS shall be able to report last known meter read on failure</t>
  </si>
  <si>
    <t>Head End</t>
  </si>
  <si>
    <t>Head End shall be able to read meters on request from the mdms</t>
  </si>
  <si>
    <t>Head End shall be able to report on request read commnication failure to the mdms</t>
  </si>
  <si>
    <t>Head End shall be able to report meter read errors to the MDMS</t>
  </si>
  <si>
    <t>Head End shall be able to obtain meters data on a configurable schedule</t>
  </si>
  <si>
    <t>Head End shall be able to report meter data on a configurable schedule</t>
  </si>
  <si>
    <t>WAN</t>
  </si>
  <si>
    <t>WAN shall be able to support network traffic associated with meter reading</t>
  </si>
  <si>
    <t>Assumption: AP could store and forward, act as an access point or route</t>
  </si>
  <si>
    <t>AP</t>
  </si>
  <si>
    <t>AP shall be able to forward on demand read request from the head end to the meter</t>
  </si>
  <si>
    <t>AP shall be able to forward on demand read response from meter to head end</t>
  </si>
  <si>
    <t>AP shall be able to report on demand communication failure to the head end</t>
  </si>
  <si>
    <t>AP shall be able to forward scheduled meter data reports to the head end</t>
  </si>
  <si>
    <t>NAN</t>
  </si>
  <si>
    <t>NAN shall be able to support network traffic associated with meter reading</t>
  </si>
  <si>
    <t>Meter NIC</t>
  </si>
  <si>
    <t>Meter NIC shall be able to obtain on demand read information from the metrology</t>
  </si>
  <si>
    <t>Meter NIC shall be able to report on demand communication failure</t>
  </si>
  <si>
    <t>Meter NIC shall be able to report communication failure with the metrology</t>
  </si>
  <si>
    <t>Meter NIC shall be able to report when scheduled</t>
  </si>
  <si>
    <t>Metrology</t>
  </si>
  <si>
    <t>Meter Switch</t>
  </si>
  <si>
    <t>ESI</t>
  </si>
  <si>
    <t>Service Switch</t>
  </si>
  <si>
    <t>CIS shall be able to send a service switch operation request</t>
  </si>
  <si>
    <t>CIS shall be able to request service switch status</t>
  </si>
  <si>
    <t>CIS shall be able to send a scheduled switch operation request</t>
  </si>
  <si>
    <t>CIS shall be able to cancel a scheduled switch operation request</t>
  </si>
  <si>
    <t>MDMS shall be able to forward a service switch operation request</t>
  </si>
  <si>
    <t>AMS</t>
  </si>
  <si>
    <t>AMS shall be able to request service switch status</t>
  </si>
  <si>
    <t>DMS</t>
  </si>
  <si>
    <t>DSM</t>
  </si>
  <si>
    <t>DSM shall be able to accept service switch state of meters</t>
  </si>
  <si>
    <t>LMS</t>
  </si>
  <si>
    <t>LMS shall be able to accept service switch state of meters</t>
  </si>
  <si>
    <t>HEAD END</t>
  </si>
  <si>
    <t xml:space="preserve">Head End shall be able to change service switch state </t>
  </si>
  <si>
    <t>Head End shall be able to request service switch status</t>
  </si>
  <si>
    <t>Head end shall be able to report communication failure with the next lower layer</t>
  </si>
  <si>
    <t>WAN shall be able to support network traffic associated with Service Switch operations</t>
  </si>
  <si>
    <t>AP shall be able to forward on change service switch state request from the head end to the meter</t>
  </si>
  <si>
    <t>AP shall be able to report communication failure with the next lower layer</t>
  </si>
  <si>
    <t>NAN shall be able to support network traffic associated with Service Switch operations</t>
  </si>
  <si>
    <t>METER NIC</t>
  </si>
  <si>
    <t>Meter Nic shall accept change service switch operations from the AP</t>
  </si>
  <si>
    <t>Meter Nic shall accept service switch status request from the AP</t>
  </si>
  <si>
    <t>Meter Nic may be able to report metrology information after a successful service switch operation</t>
  </si>
  <si>
    <t>Meter NIC shall be able to report failure of service switch operation</t>
  </si>
  <si>
    <t>Meter NIC shall be able to report successful service switch operation</t>
  </si>
  <si>
    <t>Rqmt Ref (auto num)</t>
  </si>
  <si>
    <t>SG-Net Data Flow Ref</t>
  </si>
  <si>
    <t>Potential NISTIR Data Flow X-Ref</t>
  </si>
  <si>
    <t>Use Case Ref</t>
  </si>
  <si>
    <t>Specific Data/Mesg Payload Name</t>
  </si>
  <si>
    <t>How Often</t>
  </si>
  <si>
    <t>Reliability</t>
  </si>
  <si>
    <t>Latency Rqmts</t>
  </si>
  <si>
    <t>Security</t>
  </si>
  <si>
    <t>Payload Size</t>
  </si>
  <si>
    <t>Edit Notes</t>
  </si>
  <si>
    <t>GIS</t>
  </si>
  <si>
    <t>WFM</t>
  </si>
  <si>
    <t>Shall be able to receive request for GIS information for single and multiple assets and systems</t>
  </si>
  <si>
    <t>1 trans per 1000 mtrs per day</t>
  </si>
  <si>
    <t>&gt; 99%</t>
  </si>
  <si>
    <t>5ms to 5 min</t>
  </si>
  <si>
    <t>Shall be able to communicate requested GIS information about assets to requestors</t>
  </si>
  <si>
    <t>split into separate requirements</t>
  </si>
  <si>
    <r>
      <t xml:space="preserve">shall be able to receive update information </t>
    </r>
    <r>
      <rPr>
        <strike/>
        <sz val="10"/>
        <color indexed="12"/>
        <rFont val="Arial"/>
        <family val="2"/>
      </rPr>
      <t>form</t>
    </r>
    <r>
      <rPr>
        <sz val="10"/>
        <rFont val="Arial"/>
        <family val="2"/>
      </rPr>
      <t xml:space="preserve"> </t>
    </r>
    <r>
      <rPr>
        <sz val="10"/>
        <color indexed="12"/>
        <rFont val="Arial"/>
        <family val="2"/>
      </rPr>
      <t>from</t>
    </r>
    <r>
      <rPr>
        <sz val="10"/>
        <rFont val="Arial"/>
        <family val="2"/>
      </rPr>
      <t xml:space="preserve"> field force or field force information system</t>
    </r>
  </si>
  <si>
    <t>Distr Auto</t>
  </si>
  <si>
    <t>1000's to 1,000,000 trans per day pending size of utility</t>
  </si>
  <si>
    <t>&gt; 99.5%</t>
  </si>
  <si>
    <t>shall be able to receive update information form Distribution Automation information systems</t>
  </si>
  <si>
    <t>5ms to 24 hrs</t>
  </si>
  <si>
    <r>
      <t>AMS shall be able to request service switch status</t>
    </r>
    <r>
      <rPr>
        <sz val="10"/>
        <color indexed="12"/>
        <rFont val="Arial"/>
        <family val="2"/>
      </rPr>
      <t xml:space="preserve"> from what actor(s) [needs to be spelled out]?</t>
    </r>
  </si>
  <si>
    <r>
      <t>SW_status</t>
    </r>
    <r>
      <rPr>
        <sz val="10"/>
        <color indexed="12"/>
        <rFont val="Arial"/>
        <family val="2"/>
      </rPr>
      <t xml:space="preserve"> req</t>
    </r>
  </si>
  <si>
    <t>&gt; 98%</t>
  </si>
  <si>
    <t>5ms to 1 hr</t>
  </si>
  <si>
    <r>
      <t>Shall be able to receive request for asset information</t>
    </r>
    <r>
      <rPr>
        <sz val="10"/>
        <color indexed="12"/>
        <rFont val="Arial"/>
        <family val="2"/>
      </rPr>
      <t xml:space="preserve"> from single or multiple other named [these need to be spelled out] actors</t>
    </r>
  </si>
  <si>
    <t>5ms to 1hr</t>
  </si>
  <si>
    <t>Shall be able to reply to information request - including single queries and reports</t>
  </si>
  <si>
    <t>5ms to 5s</t>
  </si>
  <si>
    <t>Shall be able to receive asset updates from other information systems</t>
  </si>
  <si>
    <t>Shall be able to receive request for asset information</t>
  </si>
  <si>
    <t>Web Portal</t>
  </si>
  <si>
    <t>2Aa, 2Ab, 2Fa, 2Fb, 2Fc</t>
  </si>
  <si>
    <t>Pre-Pay</t>
  </si>
  <si>
    <r>
      <t xml:space="preserve">Web Portal shall be able to receive &amp; respond to specific Customer account information requests </t>
    </r>
    <r>
      <rPr>
        <sz val="10"/>
        <color indexed="12"/>
        <rFont val="Arial"/>
        <family val="2"/>
      </rPr>
      <t>from the authenticated customer and/or the Customers' REP.</t>
    </r>
  </si>
  <si>
    <r>
      <t>Cust_Acct_Info</t>
    </r>
    <r>
      <rPr>
        <sz val="10"/>
        <color indexed="12"/>
        <rFont val="Arial"/>
        <family val="2"/>
      </rPr>
      <t xml:space="preserve"> req &amp; rpns</t>
    </r>
  </si>
  <si>
    <t>1-3 trans per 100 mtrs per day</t>
  </si>
  <si>
    <t>5ms to 15s</t>
  </si>
  <si>
    <r>
      <t xml:space="preserve">Web Portal shall be able to receive &amp; forward specific Customer Prepay requests </t>
    </r>
    <r>
      <rPr>
        <sz val="10"/>
        <color indexed="12"/>
        <rFont val="Arial"/>
        <family val="2"/>
      </rPr>
      <t>to CIS</t>
    </r>
  </si>
  <si>
    <t>1 -3 trans per 100 mtrs per day</t>
  </si>
  <si>
    <t>CIS (including Billing)</t>
  </si>
  <si>
    <t>1Ab, 1C, 1D</t>
  </si>
  <si>
    <t>CIS shall be able to obtain meter read information on demand from the Smart Meter via the Head-End</t>
  </si>
  <si>
    <r>
      <t>on-demand_Mtr-read_data</t>
    </r>
    <r>
      <rPr>
        <sz val="10"/>
        <color indexed="12"/>
        <rFont val="Arial"/>
        <family val="2"/>
      </rPr>
      <t xml:space="preserve"> req &amp; rpns</t>
    </r>
  </si>
  <si>
    <t>25 trans per 1000 mtrs per day</t>
  </si>
  <si>
    <t>&lt; 5s</t>
  </si>
  <si>
    <t>1Aa</t>
  </si>
  <si>
    <t>CIS shall be able to obtain meter read information from the MDMS for billing (In-Bulk)</t>
  </si>
  <si>
    <r>
      <t>bulk_Mtr-read_data</t>
    </r>
    <r>
      <rPr>
        <sz val="10"/>
        <color indexed="12"/>
        <rFont val="Arial"/>
        <family val="2"/>
      </rPr>
      <t xml:space="preserve"> req &amp; rpns</t>
    </r>
  </si>
  <si>
    <t>&lt; 1hr</t>
  </si>
  <si>
    <t>this indicates billing is a part of CIS, but HISTR &amp; Nist diagrams have billing separate from CIS(?)</t>
  </si>
  <si>
    <t>1Ab, 1B, 1C, 1D</t>
  </si>
  <si>
    <t>Service Switch / Pre-Pay</t>
  </si>
  <si>
    <t>CIS shall be able to send a service switch operation request to the Smart Meter via the Head-End</t>
  </si>
  <si>
    <r>
      <t>SW_opr</t>
    </r>
    <r>
      <rPr>
        <sz val="10"/>
        <color indexed="12"/>
        <rFont val="Arial"/>
        <family val="2"/>
      </rPr>
      <t xml:space="preserve"> req</t>
    </r>
  </si>
  <si>
    <t>1-50 trans per 1000 mtrs per day</t>
  </si>
  <si>
    <t>&lt; 1 hr</t>
  </si>
  <si>
    <t>CIS shall be able to request service switch status from Smart Meter via the Head-End</t>
  </si>
  <si>
    <t>5ms to 10s</t>
  </si>
  <si>
    <t>&lt; 1min</t>
  </si>
  <si>
    <t>CIS shall be able to cancel a scheduled switch operation request to Smart Meter via Head-End</t>
  </si>
  <si>
    <r>
      <t>SW_opr_cancel</t>
    </r>
    <r>
      <rPr>
        <sz val="10"/>
        <color indexed="12"/>
        <rFont val="Arial"/>
        <family val="2"/>
      </rPr>
      <t xml:space="preserve"> req</t>
    </r>
  </si>
  <si>
    <r>
      <t xml:space="preserve">Shall be able to receive request for information from external informations systems </t>
    </r>
    <r>
      <rPr>
        <sz val="10"/>
        <color indexed="12"/>
        <rFont val="Arial"/>
        <family val="2"/>
      </rPr>
      <t>[need to name those external systems]</t>
    </r>
  </si>
  <si>
    <r>
      <t xml:space="preserve">Shall be able to receive request for information from staff and field force workers </t>
    </r>
    <r>
      <rPr>
        <sz val="10"/>
        <color indexed="12"/>
        <rFont val="Arial"/>
        <family val="2"/>
      </rPr>
      <t>[and other named actors]</t>
    </r>
  </si>
  <si>
    <r>
      <t xml:space="preserve">Shall be able to respond with requested information to requestor </t>
    </r>
    <r>
      <rPr>
        <sz val="10"/>
        <color indexed="12"/>
        <rFont val="Arial"/>
        <family val="2"/>
      </rPr>
      <t>[need to list named requestors]</t>
    </r>
  </si>
  <si>
    <t xml:space="preserve">CIS shall be able to obtain scheduled Meter read information </t>
  </si>
  <si>
    <t>CIS shall be able to obtain on-demand Meter read information</t>
  </si>
  <si>
    <t>5 trans per 1000 mtrs per day</t>
  </si>
  <si>
    <t>1Aa, 1Ab</t>
  </si>
  <si>
    <t>CIS shall be able to send a Smart Meter reconfig request for C12.19 prepay tables &amp; load control directives</t>
  </si>
  <si>
    <r>
      <t>prepay_C12-19_set</t>
    </r>
    <r>
      <rPr>
        <sz val="10"/>
        <color indexed="12"/>
        <rFont val="Arial"/>
        <family val="2"/>
      </rPr>
      <t xml:space="preserve"> req; </t>
    </r>
    <r>
      <rPr>
        <b/>
        <sz val="10"/>
        <color indexed="12"/>
        <rFont val="Arial"/>
        <family val="2"/>
      </rPr>
      <t xml:space="preserve">prepay_load_cntl_dir </t>
    </r>
    <r>
      <rPr>
        <sz val="10"/>
        <color indexed="12"/>
        <rFont val="Arial"/>
        <family val="2"/>
      </rPr>
      <t>req</t>
    </r>
  </si>
  <si>
    <r>
      <t xml:space="preserve">&lt;10s </t>
    </r>
    <r>
      <rPr>
        <sz val="10"/>
        <color indexed="12"/>
        <rFont val="Arial"/>
        <family val="2"/>
      </rPr>
      <t>to &lt;30s</t>
    </r>
  </si>
  <si>
    <r>
      <t xml:space="preserve">CIS shall be able to process/send Customer account information as requested from </t>
    </r>
    <r>
      <rPr>
        <sz val="10"/>
        <color indexed="12"/>
        <rFont val="Arial"/>
        <family val="2"/>
      </rPr>
      <t>authenticated</t>
    </r>
    <r>
      <rPr>
        <sz val="10"/>
        <rFont val="Arial"/>
        <family val="2"/>
      </rPr>
      <t xml:space="preserve"> Customer </t>
    </r>
    <r>
      <rPr>
        <sz val="10"/>
        <color indexed="12"/>
        <rFont val="Arial"/>
        <family val="2"/>
      </rPr>
      <t>or REP via Web Portal</t>
    </r>
  </si>
  <si>
    <t>&lt;10s</t>
  </si>
  <si>
    <r>
      <t xml:space="preserve">CIS shall be able to receive/process Prepay </t>
    </r>
    <r>
      <rPr>
        <sz val="10"/>
        <color indexed="12"/>
        <rFont val="Arial"/>
        <family val="2"/>
      </rPr>
      <t>enrollment/un-enrollment</t>
    </r>
    <r>
      <rPr>
        <sz val="10"/>
        <rFont val="Arial"/>
        <family val="2"/>
      </rPr>
      <t xml:space="preserve"> requests coming from </t>
    </r>
    <r>
      <rPr>
        <sz val="10"/>
        <color indexed="12"/>
        <rFont val="Arial"/>
        <family val="2"/>
      </rPr>
      <t>authenticated</t>
    </r>
    <r>
      <rPr>
        <sz val="10"/>
        <rFont val="Arial"/>
        <family val="2"/>
      </rPr>
      <t xml:space="preserve"> Customer</t>
    </r>
    <r>
      <rPr>
        <sz val="10"/>
        <color indexed="12"/>
        <rFont val="Arial"/>
        <family val="2"/>
      </rPr>
      <t xml:space="preserve"> via phone in or Web Portal</t>
    </r>
  </si>
  <si>
    <r>
      <t>prepay_enroll</t>
    </r>
    <r>
      <rPr>
        <sz val="10"/>
        <color indexed="12"/>
        <rFont val="Arial"/>
        <family val="2"/>
      </rPr>
      <t xml:space="preserve"> req; </t>
    </r>
    <r>
      <rPr>
        <b/>
        <sz val="10"/>
        <color indexed="12"/>
        <rFont val="Arial"/>
        <family val="2"/>
      </rPr>
      <t>prepay_unenroll</t>
    </r>
    <r>
      <rPr>
        <sz val="10"/>
        <color indexed="12"/>
        <rFont val="Arial"/>
        <family val="2"/>
      </rPr>
      <t xml:space="preserve"> req;</t>
    </r>
  </si>
  <si>
    <r>
      <t xml:space="preserve">CIS shall be able to send Prepay messages (~10 different types) to Customer via 1 or combo of IHD </t>
    </r>
    <r>
      <rPr>
        <sz val="10"/>
        <color indexed="12"/>
        <rFont val="Arial"/>
        <family val="2"/>
      </rPr>
      <t>via Head-End</t>
    </r>
    <r>
      <rPr>
        <sz val="10"/>
        <rFont val="Arial"/>
        <family val="2"/>
      </rPr>
      <t xml:space="preserve">, SMS Text message, Web Portal, e-mail, automated phone calling service </t>
    </r>
    <r>
      <rPr>
        <sz val="10"/>
        <color indexed="12"/>
        <rFont val="Arial"/>
        <family val="2"/>
      </rPr>
      <t>via Internet or extranets</t>
    </r>
  </si>
  <si>
    <t xml:space="preserve">prepay_msg_[1-10] </t>
  </si>
  <si>
    <r>
      <t xml:space="preserve">&lt;10s </t>
    </r>
    <r>
      <rPr>
        <sz val="10"/>
        <color indexed="12"/>
        <rFont val="Arial"/>
        <family val="2"/>
      </rPr>
      <t>- 5m</t>
    </r>
  </si>
  <si>
    <t>Delay</t>
  </si>
  <si>
    <t>Bit rate (bandwitdh)</t>
  </si>
  <si>
    <t>Link connectivity</t>
  </si>
  <si>
    <t>CIS shall be able to receive/post Customer account payments coming from multple sources (internal or 3rd party to CIS operator)</t>
  </si>
  <si>
    <t>Cust_Acct_paymt</t>
  </si>
  <si>
    <r>
      <t>&lt;10s</t>
    </r>
    <r>
      <rPr>
        <sz val="10"/>
        <color indexed="12"/>
        <rFont val="Arial"/>
        <family val="2"/>
      </rPr>
      <t xml:space="preserve"> - 2hr</t>
    </r>
  </si>
  <si>
    <t>Maximum</t>
  </si>
  <si>
    <t>Jitter</t>
  </si>
  <si>
    <t>Data size</t>
  </si>
  <si>
    <t>Frequency</t>
  </si>
  <si>
    <t>Minimum</t>
  </si>
  <si>
    <t>outage</t>
  </si>
  <si>
    <t>loss</t>
  </si>
  <si>
    <t>Point-to-point</t>
  </si>
  <si>
    <t>Point-to-multipoint</t>
  </si>
  <si>
    <t>Multipoint-to-multipoint</t>
  </si>
  <si>
    <t>Accountability</t>
  </si>
  <si>
    <t>Assurance</t>
  </si>
  <si>
    <t>Availability</t>
  </si>
  <si>
    <t>Confidentiality</t>
  </si>
  <si>
    <t>Data integrity</t>
  </si>
  <si>
    <r>
      <t xml:space="preserve">CIS shall be able to send a PrePay associate </t>
    </r>
    <r>
      <rPr>
        <sz val="10"/>
        <color indexed="12"/>
        <rFont val="Arial"/>
        <family val="2"/>
      </rPr>
      <t>request</t>
    </r>
    <r>
      <rPr>
        <sz val="10"/>
        <rFont val="Arial"/>
        <family val="2"/>
      </rPr>
      <t xml:space="preserve"> to Premise Meter request </t>
    </r>
    <r>
      <rPr>
        <sz val="10"/>
        <color indexed="12"/>
        <rFont val="Arial"/>
        <family val="2"/>
      </rPr>
      <t>to MDMS or Head End</t>
    </r>
  </si>
  <si>
    <r>
      <t>prepay_mtr_flag</t>
    </r>
    <r>
      <rPr>
        <sz val="10"/>
        <color indexed="12"/>
        <rFont val="Arial"/>
        <family val="2"/>
      </rPr>
      <t xml:space="preserve"> req</t>
    </r>
  </si>
  <si>
    <t>s</t>
  </si>
  <si>
    <t>bit</t>
  </si>
  <si>
    <t>bit/s</t>
  </si>
  <si>
    <t>% / ratio</t>
  </si>
  <si>
    <t>Yes/No</t>
  </si>
  <si>
    <r>
      <t xml:space="preserve">CIS shall be able to send Prepay messages (~10 different types) to Customer via 1 or combo of IHD </t>
    </r>
    <r>
      <rPr>
        <sz val="10"/>
        <color indexed="10"/>
        <rFont val="Arial"/>
        <family val="2"/>
      </rPr>
      <t>[via 3rd party]</t>
    </r>
    <r>
      <rPr>
        <sz val="10"/>
        <rFont val="Arial"/>
        <family val="2"/>
      </rPr>
      <t xml:space="preserve">, SMS Text message, Web Portal, e-mail, automated phone calling service </t>
    </r>
    <r>
      <rPr>
        <sz val="10"/>
        <color indexed="12"/>
        <rFont val="Arial"/>
        <family val="2"/>
      </rPr>
      <t>via Internet or extranets</t>
    </r>
  </si>
  <si>
    <t>1-5s</t>
  </si>
  <si>
    <t>EMS</t>
  </si>
  <si>
    <t>Shall be able to exchange informaton with the Distribution Management System (DMS)</t>
  </si>
  <si>
    <r>
      <t xml:space="preserve">Shall be able to communicate request for information and status to Distribution system assets </t>
    </r>
    <r>
      <rPr>
        <sz val="10"/>
        <color indexed="12"/>
        <rFont val="Arial"/>
        <family val="2"/>
      </rPr>
      <t>[really should list the assets]</t>
    </r>
  </si>
  <si>
    <r>
      <t xml:space="preserve">1000's to 1,000,000 trans per day </t>
    </r>
    <r>
      <rPr>
        <sz val="10"/>
        <color indexed="12"/>
        <rFont val="Arial"/>
        <family val="2"/>
      </rPr>
      <t>depending on qty of DA devices and DMS enabled functions</t>
    </r>
  </si>
  <si>
    <r>
      <t xml:space="preserve">&gt; </t>
    </r>
    <r>
      <rPr>
        <sz val="10"/>
        <color indexed="8"/>
        <rFont val="Arial"/>
        <family val="2"/>
      </rPr>
      <t>99%</t>
    </r>
  </si>
  <si>
    <r>
      <t>&lt;5s</t>
    </r>
    <r>
      <rPr>
        <sz val="10"/>
        <color indexed="12"/>
        <rFont val="Arial"/>
        <family val="2"/>
      </rPr>
      <t xml:space="preserve"> - 2m</t>
    </r>
  </si>
  <si>
    <t>Shall be able to receive information and status from Distribution systems assets</t>
  </si>
  <si>
    <t>&lt;5s</t>
  </si>
  <si>
    <t>Shall be able to communicate request for action to Distribution system assets</t>
  </si>
  <si>
    <r>
      <t>DA_device_cmd</t>
    </r>
    <r>
      <rPr>
        <sz val="10"/>
        <color indexed="12"/>
        <rFont val="Arial"/>
        <family val="2"/>
      </rPr>
      <t xml:space="preserve"> req</t>
    </r>
  </si>
  <si>
    <t>100's to 100,000's trans per day pending size of utility</t>
  </si>
  <si>
    <t>&gt; 98% depending on device type</t>
  </si>
  <si>
    <t>Need to further clarify between cap bank versus reclosures</t>
  </si>
  <si>
    <t>Shall be able to receive confirmation of actions taken by Distribution system assets</t>
  </si>
  <si>
    <r>
      <t>DA_device_cmd</t>
    </r>
    <r>
      <rPr>
        <sz val="10"/>
        <color indexed="12"/>
        <rFont val="Arial"/>
        <family val="2"/>
      </rPr>
      <t xml:space="preserve"> rpns</t>
    </r>
  </si>
  <si>
    <r>
      <t xml:space="preserve">Shall be able to communicate request for information and status to other </t>
    </r>
    <r>
      <rPr>
        <sz val="10"/>
        <color indexed="12"/>
        <rFont val="Arial"/>
        <family val="2"/>
      </rPr>
      <t>[need to name]</t>
    </r>
    <r>
      <rPr>
        <sz val="10"/>
        <rFont val="Arial"/>
        <family val="2"/>
      </rPr>
      <t xml:space="preserve"> Distribution informaton systems</t>
    </r>
  </si>
  <si>
    <t>Shall be able to receive information and status from other Distribution information systems</t>
  </si>
  <si>
    <t>Shall be able to communicate request for action to other Distribution information systems</t>
  </si>
  <si>
    <t>Shall be able to receive confirmation of actions taken by other Distribution information systems</t>
  </si>
  <si>
    <t>DSM shall be able to accept service switch state of Smart Meters from [named] actors</t>
  </si>
  <si>
    <r>
      <t>SW_status</t>
    </r>
    <r>
      <rPr>
        <sz val="10"/>
        <color indexed="12"/>
        <rFont val="Arial"/>
        <family val="2"/>
      </rPr>
      <t xml:space="preserve"> rpns</t>
    </r>
  </si>
  <si>
    <r>
      <t xml:space="preserve">&lt;5s </t>
    </r>
    <r>
      <rPr>
        <sz val="10"/>
        <color indexed="12"/>
        <rFont val="Arial"/>
        <family val="2"/>
      </rPr>
      <t>- &lt;1m</t>
    </r>
  </si>
  <si>
    <r>
      <t xml:space="preserve">1000's to 1,000,000 trans per day </t>
    </r>
    <r>
      <rPr>
        <sz val="10"/>
        <color indexed="12"/>
        <rFont val="Arial"/>
        <family val="2"/>
      </rPr>
      <t>depending upon qty of end devices and enabled DSM/DMS functions</t>
    </r>
  </si>
  <si>
    <r>
      <t>&lt;5s</t>
    </r>
    <r>
      <rPr>
        <sz val="10"/>
        <color indexed="12"/>
        <rFont val="Arial"/>
        <family val="2"/>
      </rPr>
      <t xml:space="preserve"> - &lt;5m</t>
    </r>
  </si>
  <si>
    <t>LSM shall be able to accept service switch state of Smart Meters from [named] actors</t>
  </si>
  <si>
    <t>PHEV</t>
  </si>
  <si>
    <t>LMS shall be able to communicate with the Head End for re-charging rate of PHEV</t>
  </si>
  <si>
    <r>
      <t>PHEV_chrg_rate</t>
    </r>
    <r>
      <rPr>
        <sz val="10"/>
        <color indexed="12"/>
        <rFont val="Arial"/>
        <family val="2"/>
      </rPr>
      <t xml:space="preserve"> req</t>
    </r>
  </si>
  <si>
    <t>ACTION: Jerry Armes</t>
  </si>
  <si>
    <t>LMS shall be able to communicate with the Head End for price for PHEV</t>
  </si>
  <si>
    <r>
      <t>PHEV_price</t>
    </r>
    <r>
      <rPr>
        <sz val="10"/>
        <color indexed="12"/>
        <rFont val="Arial"/>
        <family val="2"/>
      </rPr>
      <t xml:space="preserve"> req</t>
    </r>
  </si>
  <si>
    <t>1C, 1D, 2G, 5Bb, 5Bc, 9, 16Aa, 16Ab</t>
  </si>
  <si>
    <t>Load MGMT</t>
  </si>
  <si>
    <r>
      <t xml:space="preserve">Shall be able to send (reliable?) multicast or unicast  load control messages </t>
    </r>
    <r>
      <rPr>
        <sz val="10"/>
        <color indexed="12"/>
        <rFont val="Arial"/>
        <family val="2"/>
      </rPr>
      <t>to [named] actors</t>
    </r>
  </si>
  <si>
    <r>
      <t>load_cntrl_msg</t>
    </r>
    <r>
      <rPr>
        <sz val="10"/>
        <color indexed="12"/>
        <rFont val="Arial"/>
        <family val="2"/>
      </rPr>
      <t xml:space="preserve"> req</t>
    </r>
  </si>
  <si>
    <t>1,000,000's trans pending utility size</t>
  </si>
  <si>
    <t>&lt;15m</t>
  </si>
  <si>
    <r>
      <t xml:space="preserve">Shall be able to receive verification of control messages </t>
    </r>
    <r>
      <rPr>
        <sz val="10"/>
        <color indexed="12"/>
        <rFont val="Arial"/>
        <family val="2"/>
      </rPr>
      <t>from [named] actors</t>
    </r>
  </si>
  <si>
    <r>
      <t>load_cntrl_msg</t>
    </r>
    <r>
      <rPr>
        <sz val="10"/>
        <color indexed="12"/>
        <rFont val="Arial"/>
        <family val="2"/>
      </rPr>
      <t xml:space="preserve"> ack</t>
    </r>
  </si>
  <si>
    <r>
      <t xml:space="preserve">Shall be able to send load control messages to the Distribution system demand response (DSDR) </t>
    </r>
    <r>
      <rPr>
        <sz val="10"/>
        <color indexed="12"/>
        <rFont val="Arial"/>
        <family val="2"/>
      </rPr>
      <t>[is this a new actor?]</t>
    </r>
  </si>
  <si>
    <r>
      <t xml:space="preserve">1000's to 1,000,000 trans per day </t>
    </r>
    <r>
      <rPr>
        <sz val="10"/>
        <color indexed="12"/>
        <rFont val="Arial"/>
        <family val="2"/>
      </rPr>
      <t>depending upon qty of end devices and enabled LSM/DMS functions</t>
    </r>
  </si>
  <si>
    <t>Event/OMS</t>
  </si>
  <si>
    <r>
      <t>Shall be able to communicate outage infromation to the workforce dispatch system</t>
    </r>
    <r>
      <rPr>
        <sz val="10"/>
        <color indexed="12"/>
        <rFont val="Arial"/>
        <family val="2"/>
      </rPr>
      <t xml:space="preserve"> [&lt;-- is this WFM or a new actor?]</t>
    </r>
  </si>
  <si>
    <r>
      <t xml:space="preserve">Shall be able to receive request for informanton and status about an event or </t>
    </r>
    <r>
      <rPr>
        <sz val="10"/>
        <color indexed="12"/>
        <rFont val="Arial"/>
        <family val="2"/>
      </rPr>
      <t>an</t>
    </r>
    <r>
      <rPr>
        <sz val="10"/>
        <rFont val="Arial"/>
        <family val="2"/>
      </rPr>
      <t xml:space="preserve"> outage</t>
    </r>
    <r>
      <rPr>
        <sz val="10"/>
        <color indexed="12"/>
        <rFont val="Arial"/>
        <family val="2"/>
      </rPr>
      <t xml:space="preserve"> from [named] actors</t>
    </r>
  </si>
  <si>
    <r>
      <t xml:space="preserve">Shall be able to respond with requested information to </t>
    </r>
    <r>
      <rPr>
        <sz val="10"/>
        <color indexed="12"/>
        <rFont val="Arial"/>
        <family val="2"/>
      </rPr>
      <t>[named]</t>
    </r>
    <r>
      <rPr>
        <sz val="10"/>
        <rFont val="Arial"/>
        <family val="2"/>
      </rPr>
      <t xml:space="preserve"> requestor</t>
    </r>
    <r>
      <rPr>
        <sz val="10"/>
        <color indexed="12"/>
        <rFont val="Arial"/>
        <family val="2"/>
      </rPr>
      <t>(s)</t>
    </r>
  </si>
  <si>
    <r>
      <t>Shall be able to receive updates from field force and field force information systems</t>
    </r>
    <r>
      <rPr>
        <sz val="10"/>
        <color indexed="12"/>
        <rFont val="Arial"/>
        <family val="2"/>
      </rPr>
      <t xml:space="preserve"> [&lt;-- is this WFM or new actors, need to name them?]</t>
    </r>
  </si>
  <si>
    <t>1B</t>
  </si>
  <si>
    <t>MDMS shall be able to forward on demand meter read request from the CIS</t>
  </si>
  <si>
    <r>
      <t>on-demand_Mtr-read_data</t>
    </r>
    <r>
      <rPr>
        <sz val="10"/>
        <color indexed="12"/>
        <rFont val="Arial"/>
        <family val="2"/>
      </rPr>
      <t xml:space="preserve"> req</t>
    </r>
  </si>
  <si>
    <t xml:space="preserve">Only if MDMS is the Only actor that acts as the CIS proxy to communicate with Head-End. </t>
  </si>
  <si>
    <t>MDMS shall be able to support bulk PULL/PUSH Smart Meter demand interval reading meters from a via the Head End system</t>
  </si>
  <si>
    <r>
      <t>bulk_Mtr-read_data</t>
    </r>
    <r>
      <rPr>
        <sz val="10"/>
        <color indexed="12"/>
        <rFont val="Arial"/>
        <family val="2"/>
      </rPr>
      <t xml:space="preserve"> [req] &amp; rpns</t>
    </r>
  </si>
  <si>
    <t>4-6 bulk meter read operations per day</t>
  </si>
  <si>
    <r>
      <t>MDMS shall be able to report last known meter read on failure obtaining reading on demand</t>
    </r>
    <r>
      <rPr>
        <sz val="10"/>
        <color indexed="12"/>
        <rFont val="Arial"/>
        <family val="2"/>
      </rPr>
      <t xml:space="preserve"> [need to clarify this functional requirement as currently written]</t>
    </r>
  </si>
  <si>
    <t>&lt; 10s</t>
  </si>
  <si>
    <t>&lt; 15m</t>
  </si>
  <si>
    <r>
      <t xml:space="preserve">MDMS shall be able to communicate with the Head End Vin number information </t>
    </r>
    <r>
      <rPr>
        <sz val="10"/>
        <color indexed="12"/>
        <rFont val="Arial"/>
        <family val="2"/>
      </rPr>
      <t>[is PHEV Vin info only stored in MDMS or in someother actor e.g. CIS?]</t>
    </r>
  </si>
  <si>
    <r>
      <t>PHEV_Vin_data</t>
    </r>
    <r>
      <rPr>
        <sz val="10"/>
        <color indexed="12"/>
        <rFont val="Arial"/>
        <family val="2"/>
      </rPr>
      <t xml:space="preserve"> rpns</t>
    </r>
  </si>
  <si>
    <r>
      <t xml:space="preserve">Shall be able to communicate problems detected with an end device (i.e. meter) to the workforce dispatch system </t>
    </r>
    <r>
      <rPr>
        <sz val="10"/>
        <color indexed="12"/>
        <rFont val="Arial"/>
        <family val="2"/>
      </rPr>
      <t>[is workforce dispatch WFM? And must all actors comm with MDMS for this data?]</t>
    </r>
  </si>
  <si>
    <t>1 trans per 2000 mtrs per day</t>
  </si>
  <si>
    <t>This appears to assumes MDMS is the main data store for all things concerning end devices (even operational), architecturally, I expect the Head-End to direct the operational problem events to the correct actor based on use of enterprise bus versus assuming that it all gets stored in MDMS and then all other actors that consume the various event data must go to MDMS</t>
  </si>
  <si>
    <t>Shall be able to communicate service request to the workforce dispatch system</t>
  </si>
  <si>
    <r>
      <t>work_force_srvc</t>
    </r>
    <r>
      <rPr>
        <sz val="10"/>
        <color indexed="12"/>
        <rFont val="Arial"/>
        <family val="2"/>
      </rPr>
      <t xml:space="preserve"> req</t>
    </r>
  </si>
  <si>
    <t>Ron Cunningham:
I expect service requests to come out of other backoffice actors to route to the actor(s) where the tickets are manged/scheduled/dispatched, not MDMS being the primary.</t>
  </si>
  <si>
    <r>
      <t>Shall be able to receive meter system updates from other information systems</t>
    </r>
    <r>
      <rPr>
        <sz val="10"/>
        <color indexed="12"/>
        <rFont val="Arial"/>
        <family val="2"/>
      </rPr>
      <t xml:space="preserve"> [need to name the other actors]</t>
    </r>
  </si>
  <si>
    <t>1B, 1C, 1D</t>
  </si>
  <si>
    <t>MDMS may be able to request on-demand Smart Meter meter reads via Head-End</t>
  </si>
  <si>
    <t>MDMS shall be able to support receiving on-demand Smart Meter meter readings via Head-End</t>
  </si>
  <si>
    <r>
      <t>on-demand_Mtr-read_data</t>
    </r>
    <r>
      <rPr>
        <sz val="10"/>
        <color indexed="12"/>
        <rFont val="Arial"/>
        <family val="2"/>
      </rPr>
      <t xml:space="preserve"> rpns</t>
    </r>
  </si>
  <si>
    <t>MDMS may be able to forward a Meter SW open/close operation request</t>
  </si>
  <si>
    <t>Only if MDMS is the Only actor that acs as the CIS proxy to communicate with Head-End</t>
  </si>
  <si>
    <t>MDMS shall be able to support receiving Smart Meter switch status</t>
  </si>
  <si>
    <t>2C</t>
  </si>
  <si>
    <r>
      <t xml:space="preserve">MDMS shall be able to process/send meter read information as requested by </t>
    </r>
    <r>
      <rPr>
        <sz val="10"/>
        <color indexed="12"/>
        <rFont val="Arial"/>
        <family val="2"/>
      </rPr>
      <t>authenticated</t>
    </r>
    <r>
      <rPr>
        <sz val="10"/>
        <rFont val="Arial"/>
        <family val="2"/>
      </rPr>
      <t xml:space="preserve"> Customer via Web Portal</t>
    </r>
  </si>
  <si>
    <r>
      <t>on-demand_Mtr-read_data</t>
    </r>
    <r>
      <rPr>
        <sz val="10"/>
        <color indexed="12"/>
        <rFont val="Arial"/>
        <family val="2"/>
      </rPr>
      <t xml:space="preserve"> req &amp; rpns: </t>
    </r>
    <r>
      <rPr>
        <b/>
        <sz val="10"/>
        <color indexed="12"/>
        <rFont val="Arial"/>
        <family val="2"/>
      </rPr>
      <t>bulk_Mtr-read_data</t>
    </r>
    <r>
      <rPr>
        <sz val="10"/>
        <color indexed="12"/>
        <rFont val="Arial"/>
        <family val="2"/>
      </rPr>
      <t xml:space="preserve"> [req] &amp; rpns</t>
    </r>
  </si>
  <si>
    <r>
      <t xml:space="preserve">&lt;10s </t>
    </r>
    <r>
      <rPr>
        <sz val="10"/>
        <color indexed="12"/>
        <rFont val="Arial"/>
        <family val="2"/>
      </rPr>
      <t>- &lt;1m</t>
    </r>
  </si>
  <si>
    <t>review with line 90</t>
  </si>
  <si>
    <r>
      <t xml:space="preserve">MDMS shall be able to process/send meter read information as requested by </t>
    </r>
    <r>
      <rPr>
        <sz val="10"/>
        <color indexed="12"/>
        <rFont val="Arial"/>
        <family val="2"/>
      </rPr>
      <t>authenticated</t>
    </r>
    <r>
      <rPr>
        <sz val="10"/>
        <rFont val="Arial"/>
        <family val="2"/>
      </rPr>
      <t xml:space="preserve"> Customer via </t>
    </r>
    <r>
      <rPr>
        <sz val="10"/>
        <color indexed="12"/>
        <rFont val="Arial"/>
        <family val="2"/>
      </rPr>
      <t>3rd-party</t>
    </r>
    <r>
      <rPr>
        <sz val="10"/>
        <rFont val="Arial"/>
        <family val="2"/>
      </rPr>
      <t xml:space="preserve"> Web </t>
    </r>
    <r>
      <rPr>
        <sz val="10"/>
        <color indexed="8"/>
        <rFont val="Arial"/>
        <family val="2"/>
      </rPr>
      <t>Portals</t>
    </r>
  </si>
  <si>
    <r>
      <t>AMI</t>
    </r>
    <r>
      <rPr>
        <b/>
        <sz val="10"/>
        <rFont val="Arial"/>
        <family val="2"/>
      </rPr>
      <t xml:space="preserve"> Head End</t>
    </r>
  </si>
  <si>
    <t>1C, 1D</t>
  </si>
  <si>
    <r>
      <t xml:space="preserve">Head End shall be able to process on demand read meters </t>
    </r>
    <r>
      <rPr>
        <strike/>
        <sz val="10"/>
        <rFont val="Arial"/>
        <family val="2"/>
      </rPr>
      <t xml:space="preserve">on </t>
    </r>
    <r>
      <rPr>
        <strike/>
        <sz val="10"/>
        <color indexed="12"/>
        <rFont val="Arial"/>
        <family val="2"/>
      </rPr>
      <t>demand</t>
    </r>
    <r>
      <rPr>
        <sz val="10"/>
        <rFont val="Arial"/>
        <family val="2"/>
      </rPr>
      <t xml:space="preserve"> request from </t>
    </r>
    <r>
      <rPr>
        <strike/>
        <sz val="10"/>
        <color indexed="12"/>
        <rFont val="Arial"/>
        <family val="2"/>
      </rPr>
      <t>the mdms</t>
    </r>
    <r>
      <rPr>
        <sz val="10"/>
        <color indexed="12"/>
        <rFont val="Arial"/>
        <family val="2"/>
      </rPr>
      <t xml:space="preserve"> MDMS and/or CIS</t>
    </r>
  </si>
  <si>
    <t>&lt; 30sec - &lt; 1m</t>
  </si>
  <si>
    <t>1Ab, 1B, 7</t>
  </si>
  <si>
    <r>
      <t xml:space="preserve">Head End shall be able to report on request read commnication failure to </t>
    </r>
    <r>
      <rPr>
        <strike/>
        <sz val="10"/>
        <color indexed="12"/>
        <rFont val="Arial"/>
        <family val="2"/>
      </rPr>
      <t xml:space="preserve">the mdms </t>
    </r>
    <r>
      <rPr>
        <sz val="10"/>
        <color indexed="12"/>
        <rFont val="Arial"/>
        <family val="2"/>
      </rPr>
      <t>MDMS and/or Network Management System [new actor] and/or CIS</t>
    </r>
  </si>
  <si>
    <r>
      <t>on-demand_Mtr-read_data_comm_fail</t>
    </r>
    <r>
      <rPr>
        <sz val="10"/>
        <color indexed="12"/>
        <rFont val="Arial"/>
        <family val="2"/>
      </rPr>
      <t xml:space="preserve"> rpns</t>
    </r>
  </si>
  <si>
    <r>
      <t xml:space="preserve">Head End shall be able to report meter read errors to the MDMS </t>
    </r>
    <r>
      <rPr>
        <sz val="10"/>
        <color indexed="12"/>
        <rFont val="Arial"/>
        <family val="2"/>
      </rPr>
      <t>and/or Network Management System [new actor] and/or CIS</t>
    </r>
  </si>
  <si>
    <t>1C</t>
  </si>
  <si>
    <t>Head End shall be able to obtain multiple Smart Meter's data from the DAP on a configurable schedule</t>
  </si>
  <si>
    <r>
      <t>bulk_Mtr-read_data</t>
    </r>
    <r>
      <rPr>
        <sz val="10"/>
        <color indexed="12"/>
        <rFont val="Arial"/>
        <family val="2"/>
      </rPr>
      <t xml:space="preserve"> rpns</t>
    </r>
  </si>
  <si>
    <t>This seems to assume that DAPs are data storage devices in the field and that meter reads are architeced as Pulls from the Head end versus other PUSH from the meter technologies and DAPS are only temporary data sorage queues/data buffers. Far more meter data is retained (measured in scores of days) than a few days at best for DAPs</t>
  </si>
  <si>
    <t>Head End shall be able to report multiple Smart Meter's data via Smart Meter PUSH or Head-End PULL on a configurable schedules to MDMS</t>
  </si>
  <si>
    <t>Head End shall be able to send change service switch state to Smart Meters</t>
  </si>
  <si>
    <t>Head End shall be able to send request service switch status to Smart Meters</t>
  </si>
  <si>
    <t>1B, 7</t>
  </si>
  <si>
    <r>
      <t xml:space="preserve">Head end shall be able to report communication failure with the desired device </t>
    </r>
    <r>
      <rPr>
        <sz val="10"/>
        <color indexed="12"/>
        <rFont val="Arial"/>
        <family val="2"/>
      </rPr>
      <t>[what's the desired device?]</t>
    </r>
  </si>
  <si>
    <r>
      <t xml:space="preserve">head-end_comm_fail </t>
    </r>
    <r>
      <rPr>
        <sz val="10"/>
        <color indexed="12"/>
        <rFont val="Arial"/>
        <family val="2"/>
      </rPr>
      <t>rpns</t>
    </r>
  </si>
  <si>
    <t>1-4 trans per 1000 mtrs per day</t>
  </si>
  <si>
    <t xml:space="preserve">Head End shall be able to notifiy the LMS of communication failures with re-charging rate communication </t>
  </si>
  <si>
    <r>
      <t>PHEV_chrg_rate_comm_fail</t>
    </r>
    <r>
      <rPr>
        <sz val="10"/>
        <color indexed="12"/>
        <rFont val="Arial"/>
        <family val="2"/>
      </rPr>
      <t xml:space="preserve"> rpns</t>
    </r>
  </si>
  <si>
    <t>Head End shall be able to notifiy the DSM of communication failures with price communication</t>
  </si>
  <si>
    <r>
      <t>PHEV_price_comm_fail</t>
    </r>
    <r>
      <rPr>
        <sz val="10"/>
        <color indexed="12"/>
        <rFont val="Arial"/>
        <family val="2"/>
      </rPr>
      <t xml:space="preserve"> rpns</t>
    </r>
  </si>
  <si>
    <r>
      <t xml:space="preserve">Head End shall be able to notifiy the MDMS of communication failures with VIN numbers transactions </t>
    </r>
    <r>
      <rPr>
        <sz val="10"/>
        <color indexed="12"/>
        <rFont val="Arial"/>
        <family val="2"/>
      </rPr>
      <t>[is PHEV Vin info only stored in MDMS or in someother actor e.g. CIS?]</t>
    </r>
  </si>
  <si>
    <r>
      <t>PHEV_Vin_data_comm_fail</t>
    </r>
    <r>
      <rPr>
        <sz val="10"/>
        <color indexed="12"/>
        <rFont val="Arial"/>
        <family val="2"/>
      </rPr>
      <t xml:space="preserve"> rpns</t>
    </r>
  </si>
  <si>
    <t>1C, 1D, 5Bb, 5Bc</t>
  </si>
  <si>
    <t>Head End shall be able to notify the ESI of Re-Charging rate communication failures with the LMS</t>
  </si>
  <si>
    <t>Head End shall be able to notify the ESI of price communication failures with the DMS</t>
  </si>
  <si>
    <t>Head End shall be able to notify the ESI of VIN communication failures with the MDMS</t>
  </si>
  <si>
    <t>Head End shall be able to publish agreed upon re-charging rate to the LMS</t>
  </si>
  <si>
    <r>
      <t xml:space="preserve">PHEV_chrg_rate </t>
    </r>
    <r>
      <rPr>
        <sz val="10"/>
        <color indexed="12"/>
        <rFont val="Arial"/>
        <family val="2"/>
      </rPr>
      <t>rpns</t>
    </r>
  </si>
  <si>
    <t>Head End shall be able to publish PHEV charging status to the LMS</t>
  </si>
  <si>
    <r>
      <t xml:space="preserve">PHEV_chrg_status </t>
    </r>
    <r>
      <rPr>
        <sz val="10"/>
        <color indexed="12"/>
        <rFont val="Arial"/>
        <family val="2"/>
      </rPr>
      <t>rpns</t>
    </r>
  </si>
  <si>
    <r>
      <t xml:space="preserve">Head End shall be able to publish VIN information to the MDMS </t>
    </r>
    <r>
      <rPr>
        <sz val="10"/>
        <color indexed="12"/>
        <rFont val="Arial"/>
        <family val="2"/>
      </rPr>
      <t>[is PHEV Vin info only stored in MDMS or in someother actor e.g. CIS?]</t>
    </r>
  </si>
  <si>
    <t>Shall be able to send (reliable?) multicast or unicast  load control messages</t>
  </si>
  <si>
    <t>Broadcast trans to all enrolled DR/Load management mtrs</t>
  </si>
  <si>
    <r>
      <t xml:space="preserve">Shall be able to receive verification of control </t>
    </r>
    <r>
      <rPr>
        <sz val="10"/>
        <color indexed="12"/>
        <rFont val="Arial"/>
        <family val="2"/>
      </rPr>
      <t>[what types and what's their individual reporting time window?]</t>
    </r>
    <r>
      <rPr>
        <sz val="10"/>
        <rFont val="Arial"/>
        <family val="2"/>
      </rPr>
      <t xml:space="preserve"> messages</t>
    </r>
  </si>
  <si>
    <t>1 trans per enrolled meter</t>
  </si>
  <si>
    <r>
      <t xml:space="preserve">&lt; 30sec - </t>
    </r>
    <r>
      <rPr>
        <sz val="10"/>
        <rFont val="Arial"/>
        <family val="2"/>
      </rPr>
      <t>&lt; 1hr</t>
    </r>
  </si>
  <si>
    <r>
      <t>Shall be able to send ackno</t>
    </r>
    <r>
      <rPr>
        <sz val="10"/>
        <color indexed="12"/>
        <rFont val="Arial"/>
        <family val="2"/>
      </rPr>
      <t>w</t>
    </r>
    <r>
      <rPr>
        <sz val="10"/>
        <rFont val="Arial"/>
        <family val="2"/>
      </rPr>
      <t>ledgement messages to the LMS</t>
    </r>
  </si>
  <si>
    <r>
      <t xml:space="preserve">&lt; 1h </t>
    </r>
    <r>
      <rPr>
        <sz val="10"/>
        <color indexed="12"/>
        <rFont val="Arial"/>
        <family val="2"/>
      </rPr>
      <t>- &lt; 4h</t>
    </r>
  </si>
  <si>
    <t>Shall be able to report opt-out messages to the LMS in a configurable mannor</t>
  </si>
  <si>
    <r>
      <t>load_cntrl_msg_optout</t>
    </r>
    <r>
      <rPr>
        <sz val="10"/>
        <color indexed="12"/>
        <rFont val="Arial"/>
        <family val="2"/>
      </rPr>
      <t xml:space="preserve"> rpns</t>
    </r>
  </si>
  <si>
    <t>1 trans per 50 enrolled meter</t>
  </si>
  <si>
    <t>&lt; 1m</t>
  </si>
  <si>
    <t>Head End shall be able to send Meter read requests to Smart Meter</t>
  </si>
  <si>
    <t>1Ab, 1B, 1C, 1D, 10</t>
  </si>
  <si>
    <t>Head End shall be able to receive, process &amp; forward Smart Meter read responses to MDMS and/or DMS and/or CIS</t>
  </si>
  <si>
    <r>
      <t>on-demand_Mtr-read_data</t>
    </r>
    <r>
      <rPr>
        <sz val="10"/>
        <color indexed="12"/>
        <rFont val="Arial"/>
        <family val="2"/>
      </rPr>
      <t xml:space="preserve"> rpns: </t>
    </r>
    <r>
      <rPr>
        <b/>
        <sz val="10"/>
        <color indexed="12"/>
        <rFont val="Arial"/>
        <family val="2"/>
      </rPr>
      <t>bulk_Mtr-read_data</t>
    </r>
    <r>
      <rPr>
        <sz val="10"/>
        <color indexed="12"/>
        <rFont val="Arial"/>
        <family val="2"/>
      </rPr>
      <t xml:space="preserve"> rpns</t>
    </r>
  </si>
  <si>
    <r>
      <t xml:space="preserve">&lt; 10s </t>
    </r>
    <r>
      <rPr>
        <sz val="10"/>
        <color indexed="12"/>
        <rFont val="Arial"/>
        <family val="2"/>
      </rPr>
      <t>- &lt; 1h</t>
    </r>
  </si>
  <si>
    <t xml:space="preserve">Head End shall be able to process/send Smart Meter switch open/close operate request to Smart Meter </t>
  </si>
  <si>
    <r>
      <t xml:space="preserve">&lt; 10s </t>
    </r>
    <r>
      <rPr>
        <sz val="10"/>
        <color indexed="12"/>
        <rFont val="Arial"/>
        <family val="2"/>
      </rPr>
      <t>- &lt; 30s</t>
    </r>
  </si>
  <si>
    <t xml:space="preserve">Head End shall be able to process &amp; send Smart Meter switch state requests to Smart Meter </t>
  </si>
  <si>
    <t>Head End shall precess &amp; send to HID Prepay messages via Smart Meter or DAP</t>
  </si>
  <si>
    <t>25-250 trans per 1000 mtrs per day</t>
  </si>
  <si>
    <r>
      <t>&lt; 10s -</t>
    </r>
    <r>
      <rPr>
        <sz val="10"/>
        <color indexed="12"/>
        <rFont val="Arial"/>
        <family val="2"/>
      </rPr>
      <t xml:space="preserve"> &lt; 5m</t>
    </r>
  </si>
  <si>
    <t>Assumption: DAP could store and forward, act as an access point or route</t>
  </si>
  <si>
    <t>DAP</t>
  </si>
  <si>
    <t>1D</t>
  </si>
  <si>
    <t>DAP shall be able to forward on demand read request from the Head End to the Smart Meter</t>
  </si>
  <si>
    <t>DAP shall be able to forward on demand read response from Smart Meter to Head End</t>
  </si>
  <si>
    <r>
      <t xml:space="preserve">DAP shall be able to report on demand communication failure </t>
    </r>
    <r>
      <rPr>
        <sz val="10"/>
        <color indexed="12"/>
        <rFont val="Arial"/>
        <family val="2"/>
      </rPr>
      <t>[from what device(s)]</t>
    </r>
    <r>
      <rPr>
        <sz val="10"/>
        <rFont val="Arial"/>
        <family val="2"/>
      </rPr>
      <t xml:space="preserve"> to the </t>
    </r>
    <r>
      <rPr>
        <sz val="10"/>
        <color indexed="12"/>
        <rFont val="Arial"/>
        <family val="2"/>
      </rPr>
      <t>H</t>
    </r>
    <r>
      <rPr>
        <sz val="10"/>
        <rFont val="Arial"/>
        <family val="2"/>
      </rPr>
      <t xml:space="preserve">ead </t>
    </r>
    <r>
      <rPr>
        <sz val="10"/>
        <color indexed="12"/>
        <rFont val="Arial"/>
        <family val="2"/>
      </rPr>
      <t>E</t>
    </r>
    <r>
      <rPr>
        <sz val="10"/>
        <rFont val="Arial"/>
        <family val="2"/>
      </rPr>
      <t>nd</t>
    </r>
  </si>
  <si>
    <t>DAP shall be able to forward scheduled Smart Meter data reports to the Head End</t>
  </si>
  <si>
    <t>All mtrs report 4-6 times per day</t>
  </si>
  <si>
    <t>90% success every 4-6 hours 98% success over a day &gt; 99.5% over two days</t>
  </si>
  <si>
    <t>&lt; 4hr</t>
  </si>
  <si>
    <t>DAP shall be able to forward on change service switch state request from the Head End to the Smart Meter</t>
  </si>
  <si>
    <r>
      <t xml:space="preserve">DAP shall be able to report communication failure with the next lower </t>
    </r>
    <r>
      <rPr>
        <sz val="10"/>
        <color indexed="12"/>
        <rFont val="Arial"/>
        <family val="2"/>
      </rPr>
      <t>network</t>
    </r>
    <r>
      <rPr>
        <sz val="10"/>
        <rFont val="Arial"/>
        <family val="2"/>
      </rPr>
      <t xml:space="preserve"> layer </t>
    </r>
    <r>
      <rPr>
        <sz val="10"/>
        <color indexed="12"/>
        <rFont val="Arial"/>
        <family val="2"/>
      </rPr>
      <t>to Head End</t>
    </r>
  </si>
  <si>
    <r>
      <t>DAP_downstream_comm_fail</t>
    </r>
    <r>
      <rPr>
        <sz val="10"/>
        <color indexed="12"/>
        <rFont val="Arial"/>
        <family val="2"/>
      </rPr>
      <t xml:space="preserve"> rpns</t>
    </r>
  </si>
  <si>
    <t>1C, 1D, 5Bb</t>
  </si>
  <si>
    <r>
      <t xml:space="preserve">DAP shall be able to notifiy the </t>
    </r>
    <r>
      <rPr>
        <sz val="10"/>
        <color indexed="12"/>
        <rFont val="Arial"/>
        <family val="2"/>
      </rPr>
      <t>H</t>
    </r>
    <r>
      <rPr>
        <sz val="10"/>
        <rFont val="Arial"/>
        <family val="2"/>
      </rPr>
      <t xml:space="preserve">ead </t>
    </r>
    <r>
      <rPr>
        <sz val="10"/>
        <color indexed="12"/>
        <rFont val="Arial"/>
        <family val="2"/>
      </rPr>
      <t>E</t>
    </r>
    <r>
      <rPr>
        <sz val="10"/>
        <rFont val="Arial"/>
        <family val="2"/>
      </rPr>
      <t xml:space="preserve">nd of communication failures with </t>
    </r>
    <r>
      <rPr>
        <sz val="10"/>
        <color indexed="12"/>
        <rFont val="Arial"/>
        <family val="2"/>
      </rPr>
      <t>PHEV</t>
    </r>
    <r>
      <rPr>
        <sz val="10"/>
        <rFont val="Arial"/>
        <family val="2"/>
      </rPr>
      <t xml:space="preserve"> re-charging rate communication</t>
    </r>
  </si>
  <si>
    <t>20 trans per 1000 mtrs</t>
  </si>
  <si>
    <r>
      <t xml:space="preserve">DAP shall be able to notifiy the </t>
    </r>
    <r>
      <rPr>
        <sz val="10"/>
        <color indexed="12"/>
        <rFont val="Arial"/>
        <family val="2"/>
      </rPr>
      <t>H</t>
    </r>
    <r>
      <rPr>
        <sz val="10"/>
        <rFont val="Arial"/>
        <family val="2"/>
      </rPr>
      <t xml:space="preserve">ead </t>
    </r>
    <r>
      <rPr>
        <sz val="10"/>
        <color indexed="12"/>
        <rFont val="Arial"/>
        <family val="2"/>
      </rPr>
      <t>E</t>
    </r>
    <r>
      <rPr>
        <sz val="10"/>
        <rFont val="Arial"/>
        <family val="2"/>
      </rPr>
      <t xml:space="preserve">nd of communication failures with </t>
    </r>
    <r>
      <rPr>
        <sz val="10"/>
        <color indexed="12"/>
        <rFont val="Arial"/>
        <family val="2"/>
      </rPr>
      <t>PHEV</t>
    </r>
    <r>
      <rPr>
        <sz val="10"/>
        <rFont val="Arial"/>
        <family val="2"/>
      </rPr>
      <t xml:space="preserve"> price communication</t>
    </r>
  </si>
  <si>
    <r>
      <t xml:space="preserve">DAP shall be able to notifiy the </t>
    </r>
    <r>
      <rPr>
        <sz val="10"/>
        <color indexed="12"/>
        <rFont val="Arial"/>
        <family val="2"/>
      </rPr>
      <t>H</t>
    </r>
    <r>
      <rPr>
        <sz val="10"/>
        <rFont val="Arial"/>
        <family val="2"/>
      </rPr>
      <t xml:space="preserve">ead </t>
    </r>
    <r>
      <rPr>
        <sz val="10"/>
        <color indexed="12"/>
        <rFont val="Arial"/>
        <family val="2"/>
      </rPr>
      <t>E</t>
    </r>
    <r>
      <rPr>
        <sz val="10"/>
        <rFont val="Arial"/>
        <family val="2"/>
      </rPr>
      <t xml:space="preserve">nd of communication failures with </t>
    </r>
    <r>
      <rPr>
        <sz val="10"/>
        <color indexed="12"/>
        <rFont val="Arial"/>
        <family val="2"/>
      </rPr>
      <t>PHEV</t>
    </r>
    <r>
      <rPr>
        <sz val="10"/>
        <rFont val="Arial"/>
        <family val="2"/>
      </rPr>
      <t xml:space="preserve"> VIN numbers transactions</t>
    </r>
  </si>
  <si>
    <t>1D, 5Bb</t>
  </si>
  <si>
    <t>DAP shall be able to notify the Smart Meter ESI of PHEV Re-Charging rate communication failures with the Head End</t>
  </si>
  <si>
    <t xml:space="preserve">1 trans per 1000 mtrs </t>
  </si>
  <si>
    <t>DAP shall be able to notify the Smart Meter ESI of PHEV price communication failures with the Head End</t>
  </si>
  <si>
    <t>DAP shall be able to notify the Smart Meter ESI of PHEV VIN communication failures with the Head End</t>
  </si>
  <si>
    <t>Smart Meter ESI shall be able to publish agreed upon PHEV re-charging rate(Price) to the Head End</t>
  </si>
  <si>
    <t>150 trans per 1000 mtrs 2-4 times per day</t>
  </si>
  <si>
    <t>Smart Meter ESI shall be able to publish PHEV charging status to the Head End</t>
  </si>
  <si>
    <t>Smart Meter ESI shall be able to publish PHEV VIN information to the Head End</t>
  </si>
  <si>
    <t>150 trans per 1000 mtrs 1-4 times per day</t>
  </si>
  <si>
    <t>May change if PHEV adoption is faster or slower</t>
  </si>
  <si>
    <t>3-6 trans per meter per day</t>
  </si>
  <si>
    <r>
      <t xml:space="preserve">Shall be able to </t>
    </r>
    <r>
      <rPr>
        <sz val="10"/>
        <color indexed="12"/>
        <rFont val="Arial"/>
        <family val="2"/>
      </rPr>
      <t>receive &amp; forward</t>
    </r>
    <r>
      <rPr>
        <sz val="10"/>
        <rFont val="Arial"/>
        <family val="2"/>
      </rPr>
      <t xml:space="preserve"> ackno</t>
    </r>
    <r>
      <rPr>
        <sz val="10"/>
        <color indexed="12"/>
        <rFont val="Arial"/>
        <family val="2"/>
      </rPr>
      <t>w</t>
    </r>
    <r>
      <rPr>
        <sz val="10"/>
        <rFont val="Arial"/>
        <family val="2"/>
      </rPr>
      <t>ledge</t>
    </r>
    <r>
      <rPr>
        <sz val="10"/>
        <color indexed="12"/>
        <rFont val="Arial"/>
        <family val="2"/>
      </rPr>
      <t xml:space="preserve">ments of </t>
    </r>
    <r>
      <rPr>
        <sz val="10"/>
        <rFont val="Arial"/>
        <family val="2"/>
      </rPr>
      <t xml:space="preserve">successful load management request </t>
    </r>
  </si>
  <si>
    <t>&lt;1hr</t>
  </si>
  <si>
    <r>
      <t xml:space="preserve">Shall be able to report communication failure of load control </t>
    </r>
    <r>
      <rPr>
        <sz val="10"/>
        <color indexed="12"/>
        <rFont val="Arial"/>
        <family val="2"/>
      </rPr>
      <t>[what types and what's their individual reporting time window?]</t>
    </r>
    <r>
      <rPr>
        <sz val="10"/>
        <rFont val="Arial"/>
        <family val="2"/>
      </rPr>
      <t xml:space="preserve"> messages </t>
    </r>
  </si>
  <si>
    <r>
      <t>load_cntrl_msg_comm_fail</t>
    </r>
    <r>
      <rPr>
        <sz val="10"/>
        <color indexed="12"/>
        <rFont val="Arial"/>
        <family val="2"/>
      </rPr>
      <t xml:space="preserve"> rpns</t>
    </r>
  </si>
  <si>
    <t>Shall be able to report opt-out messages to the Head End in a configurable mannor</t>
  </si>
  <si>
    <t>1% of mtrs per day</t>
  </si>
  <si>
    <t>DAP shall be able to forward all received Head End structured messages and commands to target Meter/Meter NIC &amp; AMI-ESI</t>
  </si>
  <si>
    <t>1-3 trans per pre-pay meter per day</t>
  </si>
  <si>
    <t xml:space="preserve">DAP shall be able to forward all received Meter/Meter NIC &amp; AMI-ESI origianated messages </t>
  </si>
  <si>
    <t>DAP shall be able to forward all received Head End structured messages and commands to target Smart Meter</t>
  </si>
  <si>
    <r>
      <t xml:space="preserve">prepay_msg_[1-10]; SW_opr </t>
    </r>
    <r>
      <rPr>
        <sz val="10"/>
        <color indexed="12"/>
        <rFont val="Arial"/>
        <family val="2"/>
      </rPr>
      <t>req;</t>
    </r>
    <r>
      <rPr>
        <b/>
        <sz val="10"/>
        <color indexed="12"/>
        <rFont val="Arial"/>
        <family val="2"/>
      </rPr>
      <t xml:space="preserve"> SW_status </t>
    </r>
    <r>
      <rPr>
        <sz val="10"/>
        <color indexed="12"/>
        <rFont val="Arial"/>
        <family val="2"/>
      </rPr>
      <t>req</t>
    </r>
  </si>
  <si>
    <t>25 - 225 trans per 1000 mtrs per day</t>
  </si>
  <si>
    <t>&lt; 1m for messages &lt; 30s for commands</t>
  </si>
  <si>
    <r>
      <t xml:space="preserve">DAP shall be able to forward all received Smart </t>
    </r>
    <r>
      <rPr>
        <sz val="10"/>
        <color indexed="12"/>
        <rFont val="Arial"/>
        <family val="2"/>
      </rPr>
      <t>M</t>
    </r>
    <r>
      <rPr>
        <sz val="10"/>
        <rFont val="Arial"/>
        <family val="2"/>
      </rPr>
      <t xml:space="preserve">eter origianated messages and commands </t>
    </r>
    <r>
      <rPr>
        <sz val="10"/>
        <color indexed="12"/>
        <rFont val="Arial"/>
        <family val="2"/>
      </rPr>
      <t>to Head End</t>
    </r>
  </si>
  <si>
    <t>Smart Meter</t>
  </si>
  <si>
    <t>low</t>
  </si>
  <si>
    <t>High</t>
  </si>
  <si>
    <t>1D, 16Ba</t>
  </si>
  <si>
    <t>Smart Meter shall be able send on demand read information to DAP and/or IHD via Smart Meter</t>
  </si>
  <si>
    <t>1 trans per meter on demand</t>
  </si>
  <si>
    <t>50-100</t>
  </si>
  <si>
    <t>Smart Meter shall be able to report on demand read communication failure to DAP and/or IHD via Smart Meter</t>
  </si>
  <si>
    <r>
      <t xml:space="preserve">Residential Electric Smart Meter shall be able to report when </t>
    </r>
    <r>
      <rPr>
        <sz val="10"/>
        <color indexed="12"/>
        <rFont val="Arial"/>
        <family val="2"/>
      </rPr>
      <t xml:space="preserve">meter read </t>
    </r>
    <r>
      <rPr>
        <sz val="10"/>
        <rFont val="Arial"/>
        <family val="2"/>
      </rPr>
      <t xml:space="preserve">scheduled </t>
    </r>
    <r>
      <rPr>
        <sz val="10"/>
        <color indexed="12"/>
        <rFont val="Arial"/>
        <family val="2"/>
      </rPr>
      <t>to DAP</t>
    </r>
  </si>
  <si>
    <r>
      <t>Mtr-read_schd</t>
    </r>
    <r>
      <rPr>
        <sz val="10"/>
        <color indexed="12"/>
        <rFont val="Arial"/>
        <family val="2"/>
      </rPr>
      <t xml:space="preserve"> rpns</t>
    </r>
  </si>
  <si>
    <r>
      <t xml:space="preserve">Residential Gas Smart Meter shall be able to report when </t>
    </r>
    <r>
      <rPr>
        <sz val="10"/>
        <color indexed="12"/>
        <rFont val="Arial"/>
        <family val="2"/>
      </rPr>
      <t>meter read</t>
    </r>
    <r>
      <rPr>
        <sz val="10"/>
        <rFont val="Arial"/>
        <family val="2"/>
      </rPr>
      <t xml:space="preserve"> scheduled </t>
    </r>
    <r>
      <rPr>
        <sz val="10"/>
        <color indexed="12"/>
        <rFont val="Arial"/>
        <family val="2"/>
      </rPr>
      <t>to DAP</t>
    </r>
  </si>
  <si>
    <t>All mtrs report 1-6 times per day</t>
  </si>
  <si>
    <r>
      <t>Com</t>
    </r>
    <r>
      <rPr>
        <sz val="10"/>
        <color indexed="12"/>
        <rFont val="Arial"/>
        <family val="2"/>
      </rPr>
      <t>m</t>
    </r>
    <r>
      <rPr>
        <sz val="10"/>
        <rFont val="Arial"/>
        <family val="2"/>
      </rPr>
      <t xml:space="preserve">ercial Electric Smart Meter shall be able to report when </t>
    </r>
    <r>
      <rPr>
        <sz val="10"/>
        <color indexed="12"/>
        <rFont val="Arial"/>
        <family val="2"/>
      </rPr>
      <t>meter read</t>
    </r>
    <r>
      <rPr>
        <sz val="10"/>
        <rFont val="Arial"/>
        <family val="2"/>
      </rPr>
      <t xml:space="preserve"> scheduled</t>
    </r>
    <r>
      <rPr>
        <sz val="10"/>
        <color indexed="12"/>
        <rFont val="Arial"/>
        <family val="2"/>
      </rPr>
      <t xml:space="preserve"> to DAP</t>
    </r>
  </si>
  <si>
    <t>Intervals of 15min to 1 hour 4-20 Data points (e.g. Voltage, Var, Register Delivered, etc.) on a push/pull period of every 1-6 hours</t>
  </si>
  <si>
    <t>&lt; 3hr</t>
  </si>
  <si>
    <r>
      <t xml:space="preserve">Commercial Gas Smart Meter shall be able to report when </t>
    </r>
    <r>
      <rPr>
        <sz val="10"/>
        <color indexed="12"/>
        <rFont val="Arial"/>
        <family val="2"/>
      </rPr>
      <t xml:space="preserve">meter read </t>
    </r>
    <r>
      <rPr>
        <sz val="10"/>
        <rFont val="Arial"/>
        <family val="2"/>
      </rPr>
      <t>scheduled</t>
    </r>
    <r>
      <rPr>
        <sz val="10"/>
        <color indexed="12"/>
        <rFont val="Arial"/>
        <family val="2"/>
      </rPr>
      <t xml:space="preserve"> to DAP</t>
    </r>
  </si>
  <si>
    <t>All mtrs report 1-6 times per day.  May have 15min intervals versus 1 hour</t>
  </si>
  <si>
    <t>Smart Meter shall accept change service switch operations from the DAP</t>
  </si>
  <si>
    <t>1-2 trans</t>
  </si>
  <si>
    <t>Smart Meter shall accept service switch status request from the DAP</t>
  </si>
  <si>
    <r>
      <t xml:space="preserve">Smart Meter may be able to report metrology information after a successful service switch operation </t>
    </r>
    <r>
      <rPr>
        <sz val="10"/>
        <color indexed="12"/>
        <rFont val="Arial"/>
        <family val="2"/>
      </rPr>
      <t>to DAP</t>
    </r>
  </si>
  <si>
    <r>
      <t>Smart Meter shall be able to report failure of service switch operation</t>
    </r>
    <r>
      <rPr>
        <sz val="10"/>
        <color indexed="12"/>
        <rFont val="Arial"/>
        <family val="2"/>
      </rPr>
      <t xml:space="preserve"> to DAP</t>
    </r>
  </si>
  <si>
    <r>
      <t>SW_opr_fail</t>
    </r>
    <r>
      <rPr>
        <sz val="10"/>
        <color indexed="12"/>
        <rFont val="Arial"/>
        <family val="2"/>
      </rPr>
      <t xml:space="preserve"> rpns</t>
    </r>
  </si>
  <si>
    <r>
      <t xml:space="preserve">Smart Meter shall be able to report successful service switch operation </t>
    </r>
    <r>
      <rPr>
        <sz val="10"/>
        <color indexed="12"/>
        <rFont val="Arial"/>
        <family val="2"/>
      </rPr>
      <t>to DAP</t>
    </r>
  </si>
  <si>
    <t>&lt;1m</t>
  </si>
  <si>
    <t>16Aa</t>
  </si>
  <si>
    <t>Smart Meter ESI shall be able to communicate to PHEV to negotiate PHEV re-charging rates</t>
  </si>
  <si>
    <r>
      <t>PHEV_chrg_rate</t>
    </r>
    <r>
      <rPr>
        <sz val="10"/>
        <color indexed="12"/>
        <rFont val="Arial"/>
        <family val="2"/>
      </rPr>
      <t xml:space="preserve"> rpns</t>
    </r>
  </si>
  <si>
    <t>2-4 trans per meter per day</t>
  </si>
  <si>
    <t>Smart Meter ESI shall be able to publish price information to the PHEV</t>
  </si>
  <si>
    <r>
      <t>PHEV_price</t>
    </r>
    <r>
      <rPr>
        <sz val="10"/>
        <color indexed="12"/>
        <rFont val="Arial"/>
        <family val="2"/>
      </rPr>
      <t xml:space="preserve"> rpns</t>
    </r>
  </si>
  <si>
    <t>Smart Meter ESI shall be able to forward PHEV VIN information to the Head END</t>
  </si>
  <si>
    <t>Smart Meter ESI shall be able to negotiate PHEV re-charging rates with the PHEV</t>
  </si>
  <si>
    <t>Smart Meter ESI shall be able to publish agreed upon PHEV re-charging rate to the Head End</t>
  </si>
  <si>
    <r>
      <t xml:space="preserve">Shall be able to receive load management requests </t>
    </r>
    <r>
      <rPr>
        <sz val="10"/>
        <color indexed="12"/>
        <rFont val="Arial"/>
        <family val="2"/>
      </rPr>
      <t>from DAP</t>
    </r>
  </si>
  <si>
    <r>
      <t>Shall be able to ackno</t>
    </r>
    <r>
      <rPr>
        <sz val="10"/>
        <color indexed="12"/>
        <rFont val="Arial"/>
        <family val="2"/>
      </rPr>
      <t>w</t>
    </r>
    <r>
      <rPr>
        <sz val="10"/>
        <rFont val="Arial"/>
        <family val="2"/>
      </rPr>
      <t>ledge success</t>
    </r>
    <r>
      <rPr>
        <sz val="10"/>
        <color indexed="12"/>
        <rFont val="Arial"/>
        <family val="2"/>
      </rPr>
      <t>ful</t>
    </r>
    <r>
      <rPr>
        <sz val="10"/>
        <rFont val="Arial"/>
        <family val="2"/>
      </rPr>
      <t xml:space="preserve"> receipt of load management messages </t>
    </r>
    <r>
      <rPr>
        <sz val="10"/>
        <color indexed="12"/>
        <rFont val="Arial"/>
        <family val="2"/>
      </rPr>
      <t>from DAP</t>
    </r>
  </si>
  <si>
    <t>Shall be able to report opt-out messages to the DAP in a configurable mannor</t>
  </si>
  <si>
    <t>1-2 trans per meter per day</t>
  </si>
  <si>
    <t>16Ba, 16Bb</t>
  </si>
  <si>
    <t xml:space="preserve">ESI shall be able to process &amp; forward messages received from Smart Meter and/or 3rd party broadband to IHD </t>
  </si>
  <si>
    <t>1-10 trans per day</t>
  </si>
  <si>
    <r>
      <t>ESI shall be able to process &amp; forward IHD messages and proxied command requests up</t>
    </r>
    <r>
      <rPr>
        <sz val="10"/>
        <color indexed="12"/>
        <rFont val="Arial"/>
        <family val="2"/>
      </rPr>
      <t>s</t>
    </r>
    <r>
      <rPr>
        <sz val="10"/>
        <rFont val="Arial"/>
        <family val="2"/>
      </rPr>
      <t>tream to Smart Meter and/or 3rd party broadband</t>
    </r>
  </si>
  <si>
    <r>
      <t>prepay_IHD_msg</t>
    </r>
    <r>
      <rPr>
        <sz val="10"/>
        <color indexed="12"/>
        <rFont val="Arial"/>
        <family val="2"/>
      </rPr>
      <t xml:space="preserve"> rpns; </t>
    </r>
    <r>
      <rPr>
        <b/>
        <sz val="10"/>
        <color indexed="12"/>
        <rFont val="Arial"/>
        <family val="2"/>
      </rPr>
      <t>prepay_IHD_cmds</t>
    </r>
    <r>
      <rPr>
        <sz val="10"/>
        <color indexed="12"/>
        <rFont val="Arial"/>
        <family val="2"/>
      </rPr>
      <t xml:space="preserve"> req</t>
    </r>
  </si>
  <si>
    <t>5Bb, 16Ba, 16Bb</t>
  </si>
  <si>
    <t>ESI may receive/send messages with AMI network interface point [Smart Meter or networked field device]</t>
  </si>
  <si>
    <t>ESI may receive/send messages with Meter/Meter NIC</t>
  </si>
  <si>
    <t>remove, this is at too detailed level</t>
  </si>
  <si>
    <t>Meter SW shall be able to open/close upon receipt of signal from Meter</t>
  </si>
  <si>
    <t>Meter shall be able to process received messages &amp; commands</t>
  </si>
  <si>
    <t>Meter may be able to send messages &amp; command responses to connected AMI-ESI</t>
  </si>
  <si>
    <t>Meter shall be able to process &amp; send open/close signal to Meter SW</t>
  </si>
  <si>
    <t>Smart Meter shall be able to process &amp; send switch state to DAP</t>
  </si>
  <si>
    <t>ESI without AMI system backhaul</t>
  </si>
  <si>
    <t>2G, 5Bc</t>
  </si>
  <si>
    <t>ESI shall be able to communicate with LMS to negotiate re-charging rates</t>
  </si>
  <si>
    <t>2-4 trans per day</t>
  </si>
  <si>
    <t>16Ab</t>
  </si>
  <si>
    <t>ESI shall be able to publish price information to the PHEV</t>
  </si>
  <si>
    <t>ESI shall be able to forward PHEV VIN information to the MDMS</t>
  </si>
  <si>
    <t>ESI shall be able to negotiate re-charging rates with the PHEV</t>
  </si>
  <si>
    <t>ESI shall be able to publish agreed upon re-charging rate to the LMS</t>
  </si>
  <si>
    <t>ESI shall be able to publish PHEV charging status to the LMS</t>
  </si>
  <si>
    <t>16Bb</t>
  </si>
  <si>
    <r>
      <t xml:space="preserve">3rd party </t>
    </r>
    <r>
      <rPr>
        <sz val="10"/>
        <rFont val="Arial"/>
        <family val="2"/>
      </rPr>
      <t xml:space="preserve">ESI shall be able to process &amp; forward messages to IHD </t>
    </r>
  </si>
  <si>
    <r>
      <t>3rd party</t>
    </r>
    <r>
      <rPr>
        <sz val="10"/>
        <rFont val="Arial"/>
        <family val="2"/>
      </rPr>
      <t xml:space="preserve"> ESI shall be able to process &amp; forward IHD messages and proxied command requests uptream</t>
    </r>
  </si>
  <si>
    <t>ESI may receive/send messages with AMI network interface point</t>
  </si>
  <si>
    <t>remove, does not apply to this use case</t>
  </si>
  <si>
    <t>5Bc</t>
  </si>
  <si>
    <r>
      <t xml:space="preserve">3rd party </t>
    </r>
    <r>
      <rPr>
        <sz val="10"/>
        <color indexed="8"/>
        <rFont val="Arial"/>
        <family val="2"/>
      </rPr>
      <t xml:space="preserve">ESI shall receive/send messages with broadband 3rd prty </t>
    </r>
    <r>
      <rPr>
        <sz val="10"/>
        <color indexed="12"/>
        <rFont val="Arial"/>
        <family val="2"/>
      </rPr>
      <t xml:space="preserve">broadband </t>
    </r>
    <r>
      <rPr>
        <sz val="10"/>
        <color indexed="8"/>
        <rFont val="Arial"/>
        <family val="2"/>
      </rPr>
      <t>connection point</t>
    </r>
  </si>
  <si>
    <t>16Aa, 16Ab</t>
  </si>
  <si>
    <t>PHEV shall be able to communicate with the ESI</t>
  </si>
  <si>
    <t>PHEV shall be able to accept price information from the ESI</t>
  </si>
  <si>
    <t>PHEV shall be able to negotiate re-charging rate with the ESI</t>
  </si>
  <si>
    <t>PHEV shall be able to publish charging status of the PHEV to the ESI</t>
  </si>
  <si>
    <t>Phone</t>
  </si>
  <si>
    <t>Phone shall be able to receive automated voice Prepay messages</t>
  </si>
  <si>
    <t>SMS Text Device</t>
  </si>
  <si>
    <t>SMS Text Device shall be able to receive &amp; display Prepay messages</t>
  </si>
  <si>
    <t>IHD</t>
  </si>
  <si>
    <r>
      <t xml:space="preserve">IHD shall be able to process, display received Prepay messages </t>
    </r>
    <r>
      <rPr>
        <sz val="10"/>
        <color indexed="12"/>
        <rFont val="Arial"/>
        <family val="2"/>
      </rPr>
      <t>from ESI</t>
    </r>
  </si>
  <si>
    <t>16Ba</t>
  </si>
  <si>
    <t>IHD shall be able to request Meter readings &amp; shall be able to request on-demand Meter readings via Smart Meter</t>
  </si>
  <si>
    <r>
      <t xml:space="preserve">IHD shall be able to request Meter readings &amp; shall be able to request on-demand Meter readings </t>
    </r>
    <r>
      <rPr>
        <strike/>
        <sz val="10"/>
        <color indexed="12"/>
        <rFont val="Arial"/>
        <family val="2"/>
      </rPr>
      <t xml:space="preserve">[via Utility] </t>
    </r>
    <r>
      <rPr>
        <sz val="10"/>
        <color indexed="12"/>
        <rFont val="Arial"/>
        <family val="2"/>
      </rPr>
      <t>via 3rd party broadband ESI</t>
    </r>
  </si>
  <si>
    <r>
      <t>on-demand_Mtr-read_data</t>
    </r>
    <r>
      <rPr>
        <sz val="10"/>
        <color indexed="12"/>
        <rFont val="Arial"/>
        <family val="2"/>
      </rPr>
      <t xml:space="preserve"> req: </t>
    </r>
    <r>
      <rPr>
        <b/>
        <sz val="10"/>
        <color indexed="12"/>
        <rFont val="Arial"/>
        <family val="2"/>
      </rPr>
      <t>bulk_Mtr-read_data</t>
    </r>
    <r>
      <rPr>
        <sz val="10"/>
        <color indexed="12"/>
        <rFont val="Arial"/>
        <family val="2"/>
      </rPr>
      <t xml:space="preserve"> req</t>
    </r>
  </si>
  <si>
    <r>
      <t xml:space="preserve">&lt; 5s </t>
    </r>
    <r>
      <rPr>
        <sz val="10"/>
        <color indexed="12"/>
        <rFont val="Arial"/>
        <family val="2"/>
      </rPr>
      <t>- &lt; 5m</t>
    </r>
  </si>
  <si>
    <t>4Aa, 4Ab, 4Ba, 4Bb</t>
  </si>
  <si>
    <t>2Aa, 2Ab, 2Da, 2Dc, 2Fa, 2Fb</t>
  </si>
  <si>
    <t>1Aa, 1Ab, 1B, 1C, 1D, 2Aa, 2Ab, 2Da, 2dc, 2Fa, 2Fb, 3Aa, 3Aax, 3Ab, 3Abx, 3By, 5Bb, 16Ba, 16Bb</t>
  </si>
  <si>
    <t>2B, 2Da, 2Dc, 3Aa, 3Aax, 3Ab, 3Abx, 3By, 5Bc</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</si>
</sst>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8">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0"/>
      <name val="Arial"/>
      <family val="2"/>
    </font>
    <font>
      <b/>
      <sz val="10"/>
      <color indexed="12"/>
      <name val="Arial"/>
      <family val="2"/>
    </font>
    <font>
      <b/>
      <sz val="10"/>
      <color indexed="10"/>
      <name val="Arial"/>
      <family val="2"/>
    </font>
    <font>
      <sz val="10"/>
      <color indexed="8"/>
      <name val="Arial"/>
      <family val="2"/>
    </font>
    <font>
      <strike/>
      <sz val="10"/>
      <color indexed="12"/>
      <name val="Arial"/>
      <family val="2"/>
    </font>
    <font>
      <sz val="10"/>
      <color indexed="12"/>
      <name val="Arial"/>
      <family val="2"/>
    </font>
    <font>
      <strike/>
      <sz val="10"/>
      <name val="Arial"/>
      <family val="2"/>
    </font>
    <font>
      <sz val="8"/>
      <name val="Tahoma"/>
      <family val="2"/>
    </font>
    <font>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5"/>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02">
    <xf numFmtId="0" fontId="0" fillId="0" borderId="0" xfId="0" applyAlignment="1">
      <alignment/>
    </xf>
    <xf numFmtId="0" fontId="0" fillId="0" borderId="0" xfId="0" applyAlignment="1">
      <alignment horizontal="center" wrapText="1"/>
    </xf>
    <xf numFmtId="0" fontId="0" fillId="0" borderId="0" xfId="0" applyAlignment="1">
      <alignment vertical="center" wrapText="1"/>
    </xf>
    <xf numFmtId="0" fontId="0" fillId="0" borderId="0" xfId="0" applyAlignment="1">
      <alignment vertical="top"/>
    </xf>
    <xf numFmtId="0" fontId="0" fillId="0" borderId="0" xfId="0" applyAlignment="1">
      <alignment vertical="top" wrapText="1"/>
    </xf>
    <xf numFmtId="0" fontId="18" fillId="0" borderId="0" xfId="0" applyFont="1" applyAlignment="1">
      <alignment wrapText="1"/>
    </xf>
    <xf numFmtId="49" fontId="0" fillId="0" borderId="0" xfId="0" applyNumberFormat="1" applyAlignment="1">
      <alignment/>
    </xf>
    <xf numFmtId="0" fontId="0" fillId="20" borderId="10" xfId="0" applyFill="1" applyBorder="1" applyAlignment="1">
      <alignment horizontal="center"/>
    </xf>
    <xf numFmtId="0" fontId="0" fillId="20" borderId="10" xfId="0" applyFill="1" applyBorder="1" applyAlignment="1">
      <alignment horizontal="center" wrapText="1"/>
    </xf>
    <xf numFmtId="0" fontId="0" fillId="20" borderId="10" xfId="0" applyFill="1" applyBorder="1" applyAlignment="1">
      <alignment horizontal="center" vertical="center" wrapText="1"/>
    </xf>
    <xf numFmtId="0" fontId="0" fillId="20" borderId="10" xfId="0" applyFill="1" applyBorder="1" applyAlignment="1">
      <alignment horizontal="center" vertical="top"/>
    </xf>
    <xf numFmtId="0" fontId="0" fillId="20" borderId="10" xfId="0" applyFill="1" applyBorder="1" applyAlignment="1">
      <alignment horizontal="center" vertical="top" wrapText="1"/>
    </xf>
    <xf numFmtId="0" fontId="19" fillId="0" borderId="0" xfId="0" applyFont="1" applyFill="1" applyBorder="1" applyAlignment="1">
      <alignment horizontal="center"/>
    </xf>
    <xf numFmtId="0" fontId="19" fillId="0" borderId="0" xfId="0" applyFont="1" applyFill="1" applyBorder="1" applyAlignment="1">
      <alignment horizontal="center" vertical="center"/>
    </xf>
    <xf numFmtId="0" fontId="0" fillId="0" borderId="0" xfId="0" applyFill="1" applyBorder="1" applyAlignment="1">
      <alignment horizontal="center"/>
    </xf>
    <xf numFmtId="0" fontId="20" fillId="20" borderId="10" xfId="0" applyFont="1" applyFill="1" applyBorder="1" applyAlignment="1">
      <alignment horizontal="center" wrapText="1"/>
    </xf>
    <xf numFmtId="0" fontId="20" fillId="20" borderId="10" xfId="0" applyFont="1" applyFill="1" applyBorder="1" applyAlignment="1">
      <alignment horizontal="center" vertical="center" wrapText="1"/>
    </xf>
    <xf numFmtId="0" fontId="19" fillId="20" borderId="10" xfId="0" applyFont="1" applyFill="1" applyBorder="1" applyAlignment="1">
      <alignment horizontal="center" wrapText="1"/>
    </xf>
    <xf numFmtId="0" fontId="20" fillId="20" borderId="10" xfId="0" applyFont="1" applyFill="1" applyBorder="1" applyAlignment="1">
      <alignment horizontal="left" wrapText="1"/>
    </xf>
    <xf numFmtId="0" fontId="19" fillId="0" borderId="0" xfId="0" applyFont="1" applyAlignment="1">
      <alignment wrapText="1"/>
    </xf>
    <xf numFmtId="0" fontId="21" fillId="0" borderId="0" xfId="0" applyFont="1" applyAlignment="1">
      <alignment wrapText="1"/>
    </xf>
    <xf numFmtId="0" fontId="0" fillId="0" borderId="0" xfId="0" applyAlignment="1">
      <alignment wrapText="1"/>
    </xf>
    <xf numFmtId="49" fontId="0" fillId="0" borderId="0" xfId="0" applyNumberFormat="1" applyFill="1" applyBorder="1" applyAlignment="1">
      <alignment wrapText="1"/>
    </xf>
    <xf numFmtId="0" fontId="0" fillId="0" borderId="0" xfId="0" applyFill="1" applyBorder="1" applyAlignment="1">
      <alignment wrapText="1"/>
    </xf>
    <xf numFmtId="0" fontId="19" fillId="0" borderId="0" xfId="0" applyFont="1" applyFill="1" applyBorder="1" applyAlignment="1">
      <alignment wrapText="1"/>
    </xf>
    <xf numFmtId="0" fontId="19" fillId="0" borderId="0" xfId="0" applyFont="1" applyFill="1" applyBorder="1" applyAlignment="1">
      <alignment horizontal="left" wrapText="1"/>
    </xf>
    <xf numFmtId="0" fontId="0" fillId="20" borderId="10" xfId="0" applyFill="1" applyBorder="1" applyAlignment="1">
      <alignment/>
    </xf>
    <xf numFmtId="0" fontId="0" fillId="20" borderId="10" xfId="0" applyFill="1" applyBorder="1" applyAlignment="1">
      <alignment vertical="center" wrapText="1"/>
    </xf>
    <xf numFmtId="0" fontId="0" fillId="20" borderId="10" xfId="0" applyFill="1" applyBorder="1" applyAlignment="1">
      <alignment vertical="top"/>
    </xf>
    <xf numFmtId="0" fontId="19" fillId="20" borderId="10" xfId="0" applyFont="1" applyFill="1" applyBorder="1" applyAlignment="1">
      <alignment vertical="top" wrapText="1"/>
    </xf>
    <xf numFmtId="0" fontId="0" fillId="20" borderId="10" xfId="0" applyFill="1" applyBorder="1" applyAlignment="1">
      <alignment vertical="top" wrapText="1"/>
    </xf>
    <xf numFmtId="49" fontId="0" fillId="20" borderId="10" xfId="0" applyNumberFormat="1" applyFill="1" applyBorder="1" applyAlignment="1">
      <alignment vertical="top" wrapText="1"/>
    </xf>
    <xf numFmtId="49" fontId="0" fillId="0" borderId="0" xfId="0" applyNumberFormat="1" applyFill="1" applyBorder="1" applyAlignment="1">
      <alignment/>
    </xf>
    <xf numFmtId="0" fontId="0" fillId="0" borderId="0" xfId="0" applyFill="1" applyBorder="1" applyAlignment="1">
      <alignment/>
    </xf>
    <xf numFmtId="0" fontId="0" fillId="0" borderId="0" xfId="0" applyFont="1" applyFill="1" applyBorder="1" applyAlignment="1">
      <alignment vertical="center"/>
    </xf>
    <xf numFmtId="0" fontId="0" fillId="0" borderId="10" xfId="0" applyBorder="1" applyAlignment="1">
      <alignment vertical="center"/>
    </xf>
    <xf numFmtId="0" fontId="22" fillId="0" borderId="10" xfId="0" applyFont="1" applyBorder="1" applyAlignment="1">
      <alignment horizontal="center" vertical="center" wrapText="1"/>
    </xf>
    <xf numFmtId="0" fontId="0" fillId="0" borderId="10" xfId="0" applyBorder="1" applyAlignment="1">
      <alignment vertical="center" wrapText="1"/>
    </xf>
    <xf numFmtId="0" fontId="0" fillId="0" borderId="10" xfId="0" applyFont="1" applyBorder="1" applyAlignment="1">
      <alignment vertical="center" wrapText="1"/>
    </xf>
    <xf numFmtId="0" fontId="22" fillId="0" borderId="10" xfId="0" applyFont="1" applyBorder="1" applyAlignment="1">
      <alignment vertical="center" wrapText="1"/>
    </xf>
    <xf numFmtId="9" fontId="0" fillId="0" borderId="10" xfId="0" applyNumberFormat="1" applyFont="1" applyBorder="1" applyAlignment="1">
      <alignment vertical="center" wrapText="1"/>
    </xf>
    <xf numFmtId="0" fontId="23" fillId="0" borderId="10" xfId="0" applyFont="1" applyBorder="1" applyAlignment="1">
      <alignment vertical="center"/>
    </xf>
    <xf numFmtId="0" fontId="23" fillId="0" borderId="10" xfId="0" applyFont="1" applyBorder="1" applyAlignment="1">
      <alignment vertical="center" wrapText="1"/>
    </xf>
    <xf numFmtId="9" fontId="23" fillId="0" borderId="10" xfId="0" applyNumberFormat="1" applyFont="1" applyBorder="1" applyAlignment="1">
      <alignment vertical="center" wrapText="1"/>
    </xf>
    <xf numFmtId="0" fontId="18" fillId="0" borderId="0" xfId="0" applyFont="1" applyFill="1" applyBorder="1" applyAlignment="1">
      <alignment vertical="top" wrapText="1"/>
    </xf>
    <xf numFmtId="0" fontId="24" fillId="0" borderId="10" xfId="0" applyFont="1" applyBorder="1" applyAlignment="1">
      <alignment horizontal="center" vertical="center" wrapText="1"/>
    </xf>
    <xf numFmtId="0" fontId="22" fillId="0" borderId="0" xfId="0" applyFont="1" applyAlignment="1">
      <alignment horizontal="center" vertical="center" wrapText="1"/>
    </xf>
    <xf numFmtId="0" fontId="0" fillId="0" borderId="0" xfId="0" applyAlignment="1">
      <alignment vertical="center"/>
    </xf>
    <xf numFmtId="0" fontId="22" fillId="0" borderId="0" xfId="0" applyFont="1" applyAlignment="1">
      <alignment vertical="center" wrapText="1"/>
    </xf>
    <xf numFmtId="0" fontId="0" fillId="20" borderId="10" xfId="0" applyFill="1" applyBorder="1" applyAlignment="1">
      <alignment vertical="center"/>
    </xf>
    <xf numFmtId="0" fontId="24" fillId="20" borderId="10" xfId="0" applyFont="1" applyFill="1" applyBorder="1" applyAlignment="1">
      <alignment horizontal="center" vertical="center" wrapText="1"/>
    </xf>
    <xf numFmtId="0" fontId="19" fillId="20" borderId="10" xfId="0" applyFont="1" applyFill="1" applyBorder="1" applyAlignment="1">
      <alignment vertical="center" wrapText="1"/>
    </xf>
    <xf numFmtId="0" fontId="24" fillId="20" borderId="10" xfId="0" applyFont="1" applyFill="1" applyBorder="1" applyAlignment="1">
      <alignment vertical="center" wrapText="1"/>
    </xf>
    <xf numFmtId="0" fontId="20" fillId="0" borderId="10" xfId="0" applyFont="1" applyBorder="1" applyAlignment="1">
      <alignment vertical="center" wrapText="1"/>
    </xf>
    <xf numFmtId="0" fontId="22" fillId="0" borderId="10" xfId="0" applyFont="1" applyBorder="1" applyAlignment="1">
      <alignment vertical="center"/>
    </xf>
    <xf numFmtId="0" fontId="0" fillId="0" borderId="0" xfId="0" applyFont="1" applyAlignment="1">
      <alignment vertical="center" wrapText="1"/>
    </xf>
    <xf numFmtId="0" fontId="19" fillId="20" borderId="10" xfId="0" applyFont="1" applyFill="1" applyBorder="1" applyAlignment="1">
      <alignment vertical="center"/>
    </xf>
    <xf numFmtId="0" fontId="20" fillId="20" borderId="10" xfId="0" applyFont="1" applyFill="1" applyBorder="1" applyAlignment="1">
      <alignment vertical="center" wrapText="1"/>
    </xf>
    <xf numFmtId="0" fontId="0" fillId="0" borderId="10" xfId="0" applyFont="1" applyBorder="1" applyAlignment="1">
      <alignment vertical="center"/>
    </xf>
    <xf numFmtId="9" fontId="22" fillId="0" borderId="10" xfId="0" applyNumberFormat="1" applyFont="1" applyBorder="1" applyAlignment="1">
      <alignment vertical="center" wrapText="1"/>
    </xf>
    <xf numFmtId="0" fontId="22" fillId="0" borderId="0" xfId="0" applyFont="1" applyAlignment="1">
      <alignment vertical="top"/>
    </xf>
    <xf numFmtId="49" fontId="0" fillId="19" borderId="10" xfId="0" applyNumberFormat="1" applyFont="1" applyFill="1" applyBorder="1" applyAlignment="1">
      <alignment/>
    </xf>
    <xf numFmtId="0" fontId="0" fillId="19" borderId="10" xfId="0" applyFont="1" applyFill="1" applyBorder="1" applyAlignment="1">
      <alignment/>
    </xf>
    <xf numFmtId="0" fontId="0" fillId="7" borderId="10" xfId="0" applyFont="1" applyFill="1" applyBorder="1" applyAlignment="1">
      <alignment/>
    </xf>
    <xf numFmtId="0" fontId="0" fillId="0" borderId="11" xfId="0" applyFont="1" applyFill="1" applyBorder="1" applyAlignment="1">
      <alignment/>
    </xf>
    <xf numFmtId="0" fontId="0" fillId="0" borderId="11" xfId="0" applyFont="1" applyBorder="1" applyAlignment="1">
      <alignment vertical="center"/>
    </xf>
    <xf numFmtId="0" fontId="0" fillId="4" borderId="10" xfId="0" applyFont="1" applyFill="1" applyBorder="1" applyAlignment="1">
      <alignment/>
    </xf>
    <xf numFmtId="0" fontId="0" fillId="6" borderId="10" xfId="0" applyFont="1" applyFill="1" applyBorder="1" applyAlignment="1">
      <alignment/>
    </xf>
    <xf numFmtId="49" fontId="0" fillId="20" borderId="10" xfId="0" applyNumberFormat="1" applyFont="1" applyFill="1" applyBorder="1" applyAlignment="1">
      <alignment/>
    </xf>
    <xf numFmtId="0" fontId="0" fillId="0" borderId="10" xfId="0" applyFill="1" applyBorder="1" applyAlignment="1">
      <alignment/>
    </xf>
    <xf numFmtId="0" fontId="0" fillId="0" borderId="10" xfId="0" applyBorder="1" applyAlignment="1">
      <alignment/>
    </xf>
    <xf numFmtId="9" fontId="24" fillId="0" borderId="10" xfId="0" applyNumberFormat="1" applyFont="1" applyBorder="1" applyAlignment="1">
      <alignment vertical="center" wrapText="1"/>
    </xf>
    <xf numFmtId="0" fontId="22" fillId="0" borderId="0" xfId="0"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22" fillId="0" borderId="0" xfId="0" applyFont="1" applyBorder="1" applyAlignment="1">
      <alignment vertical="center" wrapText="1"/>
    </xf>
    <xf numFmtId="0" fontId="0" fillId="7" borderId="12" xfId="0" applyFill="1" applyBorder="1" applyAlignment="1">
      <alignment/>
    </xf>
    <xf numFmtId="0" fontId="0" fillId="0" borderId="12" xfId="0" applyFill="1" applyBorder="1" applyAlignment="1">
      <alignment/>
    </xf>
    <xf numFmtId="0" fontId="0" fillId="0" borderId="12" xfId="0" applyBorder="1" applyAlignment="1">
      <alignment/>
    </xf>
    <xf numFmtId="0" fontId="0" fillId="4" borderId="12" xfId="0" applyFill="1" applyBorder="1" applyAlignment="1">
      <alignment/>
    </xf>
    <xf numFmtId="0" fontId="0" fillId="6" borderId="12" xfId="0" applyFill="1" applyBorder="1" applyAlignment="1">
      <alignment/>
    </xf>
    <xf numFmtId="0" fontId="18" fillId="0" borderId="0" xfId="0" applyNumberFormat="1" applyFont="1" applyAlignment="1">
      <alignment wrapText="1"/>
    </xf>
    <xf numFmtId="0" fontId="0" fillId="0" borderId="13" xfId="0" applyFont="1" applyFill="1" applyBorder="1" applyAlignment="1">
      <alignment vertical="top" wrapText="1"/>
    </xf>
    <xf numFmtId="0" fontId="24" fillId="0" borderId="10" xfId="0" applyFont="1" applyBorder="1" applyAlignment="1">
      <alignment vertical="center" wrapText="1"/>
    </xf>
    <xf numFmtId="0" fontId="21" fillId="0" borderId="10" xfId="0" applyFont="1" applyBorder="1" applyAlignment="1">
      <alignment vertical="center" wrapText="1"/>
    </xf>
    <xf numFmtId="0" fontId="0" fillId="0" borderId="10" xfId="0" applyFont="1" applyFill="1" applyBorder="1" applyAlignment="1">
      <alignment vertical="center" wrapText="1"/>
    </xf>
    <xf numFmtId="10" fontId="0" fillId="0" borderId="10" xfId="0" applyNumberFormat="1" applyBorder="1" applyAlignment="1">
      <alignment vertical="center" wrapText="1"/>
    </xf>
    <xf numFmtId="0" fontId="18" fillId="0" borderId="10" xfId="0" applyFont="1" applyBorder="1" applyAlignment="1">
      <alignment vertical="center" wrapText="1"/>
    </xf>
    <xf numFmtId="0" fontId="0" fillId="0" borderId="0" xfId="0" applyFont="1" applyAlignment="1">
      <alignment vertical="center"/>
    </xf>
    <xf numFmtId="0" fontId="0" fillId="20" borderId="10" xfId="0" applyFont="1" applyFill="1" applyBorder="1" applyAlignment="1">
      <alignment vertical="center"/>
    </xf>
    <xf numFmtId="0" fontId="24" fillId="0" borderId="0" xfId="0" applyFont="1" applyAlignment="1">
      <alignment vertical="center" wrapText="1"/>
    </xf>
    <xf numFmtId="0" fontId="22" fillId="0" borderId="0" xfId="0" applyFont="1" applyAlignment="1">
      <alignment vertical="top" wrapText="1"/>
    </xf>
    <xf numFmtId="0" fontId="19" fillId="6" borderId="10" xfId="0" applyFont="1" applyFill="1" applyBorder="1" applyAlignment="1">
      <alignment horizontal="center"/>
    </xf>
    <xf numFmtId="0" fontId="19" fillId="19" borderId="10" xfId="0" applyFont="1" applyFill="1" applyBorder="1" applyAlignment="1">
      <alignment horizontal="center"/>
    </xf>
    <xf numFmtId="0" fontId="19" fillId="7" borderId="10" xfId="0" applyFont="1" applyFill="1" applyBorder="1" applyAlignment="1">
      <alignment horizontal="center"/>
    </xf>
    <xf numFmtId="0" fontId="19" fillId="0" borderId="10" xfId="0" applyFont="1" applyBorder="1" applyAlignment="1">
      <alignment horizontal="center" vertical="center"/>
    </xf>
    <xf numFmtId="0" fontId="19" fillId="4" borderId="10" xfId="0" applyFont="1" applyFill="1" applyBorder="1" applyAlignment="1">
      <alignment horizontal="center"/>
    </xf>
    <xf numFmtId="0" fontId="19" fillId="0" borderId="0" xfId="0" applyFont="1" applyFill="1" applyBorder="1" applyAlignment="1">
      <alignment horizontal="center" wrapText="1"/>
    </xf>
    <xf numFmtId="0" fontId="19" fillId="0" borderId="0" xfId="0" applyFont="1" applyFill="1" applyBorder="1" applyAlignment="1">
      <alignment horizontal="center"/>
    </xf>
    <xf numFmtId="0" fontId="19"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0" fontId="24" fillId="24"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45"/>
  <sheetViews>
    <sheetView zoomScale="135" zoomScaleNormal="135" workbookViewId="0" topLeftCell="A16">
      <selection activeCell="I47" sqref="I47"/>
    </sheetView>
  </sheetViews>
  <sheetFormatPr defaultColWidth="9.140625" defaultRowHeight="12.75"/>
  <cols>
    <col min="1" max="1" width="12.7109375" style="0" customWidth="1"/>
    <col min="2" max="2" width="14.00390625" style="0" customWidth="1"/>
    <col min="3" max="3" width="11.8515625" style="0" customWidth="1"/>
  </cols>
  <sheetData>
    <row r="1" ht="12.75">
      <c r="B1" t="s">
        <v>0</v>
      </c>
    </row>
    <row r="3" ht="12.75">
      <c r="B3" t="s">
        <v>1</v>
      </c>
    </row>
    <row r="5" ht="12.75">
      <c r="B5" t="s">
        <v>2</v>
      </c>
    </row>
    <row r="6" spans="1:2" ht="12.75">
      <c r="A6" t="s">
        <v>0</v>
      </c>
      <c r="B6" t="s">
        <v>3</v>
      </c>
    </row>
    <row r="7" spans="1:2" ht="12.75">
      <c r="A7" t="s">
        <v>0</v>
      </c>
      <c r="B7" t="s">
        <v>4</v>
      </c>
    </row>
    <row r="8" ht="12.75">
      <c r="A8" t="s">
        <v>0</v>
      </c>
    </row>
    <row r="9" ht="12.75">
      <c r="A9" t="s">
        <v>0</v>
      </c>
    </row>
    <row r="10" spans="1:2" ht="12.75">
      <c r="A10" t="s">
        <v>0</v>
      </c>
      <c r="B10" t="s">
        <v>5</v>
      </c>
    </row>
    <row r="11" spans="1:2" ht="12.75">
      <c r="A11" t="s">
        <v>0</v>
      </c>
      <c r="B11" t="s">
        <v>6</v>
      </c>
    </row>
    <row r="12" spans="1:2" ht="12.75">
      <c r="A12" t="s">
        <v>0</v>
      </c>
      <c r="B12" t="s">
        <v>7</v>
      </c>
    </row>
    <row r="13" spans="1:2" ht="12.75">
      <c r="A13" t="s">
        <v>0</v>
      </c>
      <c r="B13" t="s">
        <v>8</v>
      </c>
    </row>
    <row r="14" ht="12.75">
      <c r="A14" t="s">
        <v>0</v>
      </c>
    </row>
    <row r="15" spans="1:2" ht="12.75">
      <c r="A15" t="s">
        <v>0</v>
      </c>
      <c r="B15" t="s">
        <v>9</v>
      </c>
    </row>
    <row r="16" spans="1:2" ht="12.75">
      <c r="A16" t="s">
        <v>0</v>
      </c>
      <c r="B16" t="s">
        <v>10</v>
      </c>
    </row>
    <row r="17" spans="1:2" ht="12.75">
      <c r="A17" t="s">
        <v>0</v>
      </c>
      <c r="B17" t="s">
        <v>11</v>
      </c>
    </row>
    <row r="18" spans="1:2" ht="12.75">
      <c r="A18" t="s">
        <v>0</v>
      </c>
      <c r="B18" t="s">
        <v>12</v>
      </c>
    </row>
    <row r="19" spans="1:2" ht="12.75">
      <c r="A19" t="s">
        <v>0</v>
      </c>
      <c r="B19" t="s">
        <v>13</v>
      </c>
    </row>
    <row r="20" spans="1:2" ht="12.75">
      <c r="A20" t="s">
        <v>0</v>
      </c>
      <c r="B20" t="s">
        <v>14</v>
      </c>
    </row>
    <row r="21" ht="12.75">
      <c r="A21" t="s">
        <v>0</v>
      </c>
    </row>
    <row r="22" spans="1:2" ht="12.75">
      <c r="A22" t="s">
        <v>0</v>
      </c>
      <c r="B22" t="s">
        <v>15</v>
      </c>
    </row>
    <row r="23" spans="1:2" ht="12.75">
      <c r="A23" t="s">
        <v>0</v>
      </c>
      <c r="B23" t="s">
        <v>16</v>
      </c>
    </row>
    <row r="24" ht="12.75">
      <c r="A24" t="s">
        <v>0</v>
      </c>
    </row>
    <row r="25" spans="1:2" ht="12.75">
      <c r="A25" t="s">
        <v>0</v>
      </c>
      <c r="B25" t="s">
        <v>17</v>
      </c>
    </row>
    <row r="26" spans="1:2" ht="12.75">
      <c r="A26" t="s">
        <v>0</v>
      </c>
      <c r="B26" t="s">
        <v>18</v>
      </c>
    </row>
    <row r="27" spans="1:2" ht="12.75">
      <c r="A27" t="s">
        <v>0</v>
      </c>
      <c r="B27" t="s">
        <v>19</v>
      </c>
    </row>
    <row r="28" spans="1:2" ht="12.75">
      <c r="A28" t="s">
        <v>0</v>
      </c>
      <c r="B28" t="s">
        <v>20</v>
      </c>
    </row>
    <row r="29" spans="1:2" ht="12.75">
      <c r="A29" t="s">
        <v>0</v>
      </c>
      <c r="B29" t="s">
        <v>21</v>
      </c>
    </row>
    <row r="30" spans="1:2" ht="12.75">
      <c r="A30" t="s">
        <v>0</v>
      </c>
      <c r="B30" t="s">
        <v>22</v>
      </c>
    </row>
    <row r="31" ht="12.75">
      <c r="A31" t="s">
        <v>0</v>
      </c>
    </row>
    <row r="32" spans="1:2" ht="12.75">
      <c r="A32" t="s">
        <v>0</v>
      </c>
      <c r="B32" t="s">
        <v>23</v>
      </c>
    </row>
    <row r="33" spans="1:2" ht="12.75">
      <c r="A33" t="s">
        <v>0</v>
      </c>
      <c r="B33" t="s">
        <v>24</v>
      </c>
    </row>
    <row r="34" ht="12.75">
      <c r="A34" t="s">
        <v>0</v>
      </c>
    </row>
    <row r="35" spans="1:2" ht="12.75">
      <c r="A35" t="s">
        <v>0</v>
      </c>
      <c r="B35" t="s">
        <v>25</v>
      </c>
    </row>
    <row r="36" spans="1:2" ht="12.75">
      <c r="A36" t="s">
        <v>0</v>
      </c>
      <c r="B36" t="s">
        <v>26</v>
      </c>
    </row>
    <row r="37" spans="1:2" ht="12.75">
      <c r="A37" t="s">
        <v>0</v>
      </c>
      <c r="B37" t="s">
        <v>27</v>
      </c>
    </row>
    <row r="38" spans="1:2" ht="12.75">
      <c r="A38" t="s">
        <v>0</v>
      </c>
      <c r="B38" t="s">
        <v>28</v>
      </c>
    </row>
    <row r="39" spans="1:2" ht="12.75">
      <c r="A39" t="s">
        <v>0</v>
      </c>
      <c r="B39" t="s">
        <v>29</v>
      </c>
    </row>
    <row r="40" ht="12.75">
      <c r="A40" t="s">
        <v>0</v>
      </c>
    </row>
    <row r="41" spans="1:2" ht="12.75">
      <c r="A41" t="s">
        <v>0</v>
      </c>
      <c r="B41" t="s">
        <v>30</v>
      </c>
    </row>
    <row r="42" ht="12.75">
      <c r="A42" t="s">
        <v>0</v>
      </c>
    </row>
    <row r="43" spans="1:2" ht="12.75">
      <c r="A43" t="s">
        <v>0</v>
      </c>
      <c r="B43" t="s">
        <v>31</v>
      </c>
    </row>
    <row r="44" ht="12.75">
      <c r="A44" t="s">
        <v>0</v>
      </c>
    </row>
    <row r="45" spans="1:2" ht="12.75">
      <c r="A45" t="s">
        <v>0</v>
      </c>
      <c r="B45" t="s">
        <v>32</v>
      </c>
    </row>
  </sheetData>
  <printOptions/>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B43"/>
  <sheetViews>
    <sheetView zoomScale="135" zoomScaleNormal="135" workbookViewId="0" topLeftCell="A1">
      <selection activeCell="A7" sqref="A7"/>
    </sheetView>
  </sheetViews>
  <sheetFormatPr defaultColWidth="9.140625" defaultRowHeight="12.75"/>
  <cols>
    <col min="1" max="1" width="13.421875" style="0" customWidth="1"/>
    <col min="2" max="2" width="13.28125" style="0" customWidth="1"/>
  </cols>
  <sheetData>
    <row r="1" ht="12.75">
      <c r="B1" t="s">
        <v>33</v>
      </c>
    </row>
    <row r="4" ht="12.75">
      <c r="B4" t="s">
        <v>2</v>
      </c>
    </row>
    <row r="6" ht="12.75">
      <c r="B6" t="s">
        <v>3</v>
      </c>
    </row>
    <row r="7" spans="1:2" ht="12.75">
      <c r="A7" t="s">
        <v>33</v>
      </c>
      <c r="B7" t="s">
        <v>34</v>
      </c>
    </row>
    <row r="8" spans="1:2" ht="12.75">
      <c r="A8" t="s">
        <v>33</v>
      </c>
      <c r="B8" t="s">
        <v>35</v>
      </c>
    </row>
    <row r="9" spans="1:2" ht="12.75">
      <c r="A9" t="s">
        <v>33</v>
      </c>
      <c r="B9" t="s">
        <v>36</v>
      </c>
    </row>
    <row r="10" spans="1:2" ht="12.75">
      <c r="A10" t="s">
        <v>33</v>
      </c>
      <c r="B10" t="s">
        <v>37</v>
      </c>
    </row>
    <row r="12" ht="12.75">
      <c r="B12" t="s">
        <v>5</v>
      </c>
    </row>
    <row r="13" spans="1:2" ht="12.75">
      <c r="A13" t="s">
        <v>33</v>
      </c>
      <c r="B13" t="s">
        <v>38</v>
      </c>
    </row>
    <row r="15" ht="12.75">
      <c r="B15" t="s">
        <v>39</v>
      </c>
    </row>
    <row r="16" spans="1:2" ht="12.75">
      <c r="A16" t="s">
        <v>33</v>
      </c>
      <c r="B16" t="s">
        <v>40</v>
      </c>
    </row>
    <row r="17" ht="12.75">
      <c r="B17" t="s">
        <v>41</v>
      </c>
    </row>
    <row r="19" ht="12.75">
      <c r="B19" t="s">
        <v>42</v>
      </c>
    </row>
    <row r="20" spans="1:2" ht="12.75">
      <c r="A20" t="s">
        <v>33</v>
      </c>
      <c r="B20" t="s">
        <v>43</v>
      </c>
    </row>
    <row r="21" ht="12.75">
      <c r="B21" t="s">
        <v>44</v>
      </c>
    </row>
    <row r="22" spans="1:2" ht="12.75">
      <c r="A22" t="s">
        <v>33</v>
      </c>
      <c r="B22" t="s">
        <v>45</v>
      </c>
    </row>
    <row r="23" ht="12.75">
      <c r="B23" t="s">
        <v>46</v>
      </c>
    </row>
    <row r="24" spans="1:2" ht="12.75">
      <c r="A24" t="s">
        <v>33</v>
      </c>
      <c r="B24" t="s">
        <v>47</v>
      </c>
    </row>
    <row r="25" spans="1:2" ht="12.75">
      <c r="A25" t="s">
        <v>33</v>
      </c>
      <c r="B25" t="s">
        <v>48</v>
      </c>
    </row>
    <row r="26" spans="1:2" ht="12.75">
      <c r="A26" t="s">
        <v>33</v>
      </c>
      <c r="B26" t="s">
        <v>49</v>
      </c>
    </row>
    <row r="27" spans="1:2" ht="12.75">
      <c r="A27" t="s">
        <v>33</v>
      </c>
      <c r="B27" t="s">
        <v>15</v>
      </c>
    </row>
    <row r="28" spans="1:2" ht="12.75">
      <c r="A28" t="s">
        <v>33</v>
      </c>
      <c r="B28" t="s">
        <v>50</v>
      </c>
    </row>
    <row r="29" spans="1:2" ht="12.75">
      <c r="A29" t="s">
        <v>33</v>
      </c>
      <c r="B29" t="s">
        <v>18</v>
      </c>
    </row>
    <row r="30" spans="1:2" ht="12.75">
      <c r="A30" t="s">
        <v>33</v>
      </c>
      <c r="B30" t="s">
        <v>51</v>
      </c>
    </row>
    <row r="31" spans="1:2" ht="12.75">
      <c r="A31" t="s">
        <v>33</v>
      </c>
      <c r="B31" t="s">
        <v>52</v>
      </c>
    </row>
    <row r="33" ht="12.75">
      <c r="B33" t="s">
        <v>23</v>
      </c>
    </row>
    <row r="34" spans="1:2" ht="12.75">
      <c r="A34" t="s">
        <v>33</v>
      </c>
      <c r="B34" t="s">
        <v>53</v>
      </c>
    </row>
    <row r="35" ht="12.75">
      <c r="B35" t="s">
        <v>54</v>
      </c>
    </row>
    <row r="36" spans="1:2" ht="12.75">
      <c r="A36" t="s">
        <v>33</v>
      </c>
      <c r="B36" t="s">
        <v>55</v>
      </c>
    </row>
    <row r="37" spans="1:2" ht="12.75">
      <c r="A37" t="s">
        <v>33</v>
      </c>
      <c r="B37" t="s">
        <v>56</v>
      </c>
    </row>
    <row r="38" spans="1:2" ht="12.75">
      <c r="A38" t="s">
        <v>33</v>
      </c>
      <c r="B38" t="s">
        <v>57</v>
      </c>
    </row>
    <row r="39" spans="1:2" ht="12.75">
      <c r="A39" t="s">
        <v>33</v>
      </c>
      <c r="B39" t="s">
        <v>58</v>
      </c>
    </row>
    <row r="40" spans="1:2" ht="12.75">
      <c r="A40" t="s">
        <v>33</v>
      </c>
      <c r="B40" t="s">
        <v>59</v>
      </c>
    </row>
    <row r="41" ht="12.75">
      <c r="B41" t="s">
        <v>30</v>
      </c>
    </row>
    <row r="43" ht="12.75">
      <c r="B43" t="s">
        <v>31</v>
      </c>
    </row>
  </sheetData>
  <printOptions/>
  <pageMargins left="0.7479166666666667" right="0.7479166666666667" top="0.9840277777777777" bottom="0.9840277777777777"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sheetPr>
    <pageSetUpPr fitToPage="1"/>
  </sheetPr>
  <dimension ref="A1:AM332"/>
  <sheetViews>
    <sheetView tabSelected="1" workbookViewId="0" topLeftCell="A1">
      <pane xSplit="4" ySplit="2" topLeftCell="E3" activePane="bottomRight" state="frozen"/>
      <selection pane="topLeft" activeCell="A1" sqref="A1"/>
      <selection pane="topRight" activeCell="E1" sqref="E1"/>
      <selection pane="bottomLeft" activeCell="A3" sqref="A3"/>
      <selection pane="bottomRight" activeCell="B211" sqref="B211"/>
    </sheetView>
  </sheetViews>
  <sheetFormatPr defaultColWidth="9.140625" defaultRowHeight="12.75"/>
  <cols>
    <col min="1" max="1" width="5.7109375" style="0" customWidth="1"/>
    <col min="2" max="2" width="10.57421875" style="1" customWidth="1"/>
    <col min="3" max="3" width="9.140625" style="2" customWidth="1"/>
    <col min="4" max="4" width="13.421875" style="3" customWidth="1"/>
    <col min="5" max="5" width="47.421875" style="4" customWidth="1"/>
    <col min="6" max="6" width="32.7109375" style="3" customWidth="1"/>
    <col min="7" max="7" width="29.8515625" style="4" customWidth="1"/>
    <col min="8" max="8" width="10.8515625" style="4" customWidth="1"/>
    <col min="9" max="9" width="11.00390625" style="4" customWidth="1"/>
    <col min="10" max="10" width="9.140625" style="4" customWidth="1"/>
    <col min="11" max="11" width="9.57421875" style="0" customWidth="1"/>
    <col min="12" max="12" width="20.28125" style="5" customWidth="1"/>
    <col min="15" max="15" width="9.140625" style="6" customWidth="1"/>
    <col min="19" max="19" width="11.7109375" style="0" customWidth="1"/>
    <col min="20" max="20" width="11.140625" style="0" customWidth="1"/>
    <col min="21" max="21" width="28.00390625" style="0" customWidth="1"/>
  </cols>
  <sheetData>
    <row r="1" spans="1:30" ht="12.75">
      <c r="A1" s="7"/>
      <c r="B1" s="8"/>
      <c r="C1" s="9"/>
      <c r="D1" s="10"/>
      <c r="E1" s="11"/>
      <c r="F1" s="10"/>
      <c r="G1" s="11"/>
      <c r="H1" s="11"/>
      <c r="I1" s="11"/>
      <c r="J1" s="11"/>
      <c r="O1" s="98"/>
      <c r="P1" s="98"/>
      <c r="Q1" s="98"/>
      <c r="R1" s="98"/>
      <c r="S1" s="98"/>
      <c r="T1" s="98"/>
      <c r="U1" s="13"/>
      <c r="V1" s="14"/>
      <c r="W1" s="12"/>
      <c r="X1" s="12"/>
      <c r="Y1" s="12"/>
      <c r="Z1" s="98"/>
      <c r="AA1" s="98"/>
      <c r="AB1" s="98"/>
      <c r="AC1" s="98"/>
      <c r="AD1" s="98"/>
    </row>
    <row r="2" spans="1:36" s="21" customFormat="1" ht="63.75">
      <c r="A2" s="15" t="s">
        <v>60</v>
      </c>
      <c r="B2" s="15" t="s">
        <v>61</v>
      </c>
      <c r="C2" s="16" t="s">
        <v>62</v>
      </c>
      <c r="D2" s="15" t="s">
        <v>63</v>
      </c>
      <c r="E2" s="17" t="s">
        <v>2</v>
      </c>
      <c r="F2" s="18" t="s">
        <v>64</v>
      </c>
      <c r="G2" s="17" t="s">
        <v>65</v>
      </c>
      <c r="H2" s="17" t="s">
        <v>66</v>
      </c>
      <c r="I2" s="17" t="s">
        <v>67</v>
      </c>
      <c r="J2" s="17" t="s">
        <v>68</v>
      </c>
      <c r="K2" s="19" t="s">
        <v>69</v>
      </c>
      <c r="L2" s="20" t="s">
        <v>70</v>
      </c>
      <c r="O2" s="22"/>
      <c r="P2" s="23"/>
      <c r="Q2" s="23"/>
      <c r="R2" s="23"/>
      <c r="S2" s="24"/>
      <c r="T2" s="24"/>
      <c r="U2" s="25"/>
      <c r="V2" s="25"/>
      <c r="W2" s="97"/>
      <c r="X2" s="97"/>
      <c r="Y2" s="97"/>
      <c r="Z2" s="97"/>
      <c r="AA2" s="100"/>
      <c r="AB2" s="100"/>
      <c r="AC2" s="97"/>
      <c r="AD2" s="97"/>
      <c r="AE2" s="97"/>
      <c r="AF2" s="97"/>
      <c r="AG2" s="97"/>
      <c r="AH2" s="97"/>
      <c r="AI2" s="97"/>
      <c r="AJ2" s="97"/>
    </row>
    <row r="3" spans="1:36" ht="12.75">
      <c r="A3" s="26"/>
      <c r="B3" s="8"/>
      <c r="C3" s="27"/>
      <c r="D3" s="28"/>
      <c r="E3" s="29" t="s">
        <v>71</v>
      </c>
      <c r="F3" s="28"/>
      <c r="G3" s="30"/>
      <c r="H3" s="30"/>
      <c r="I3" s="31"/>
      <c r="J3" s="30"/>
      <c r="O3" s="32"/>
      <c r="P3" s="33"/>
      <c r="Q3" s="33"/>
      <c r="R3" s="33"/>
      <c r="S3" s="33"/>
      <c r="T3" s="33"/>
      <c r="U3" s="32"/>
      <c r="V3" s="33"/>
      <c r="W3" s="33"/>
      <c r="X3" s="33"/>
      <c r="Y3" s="33"/>
      <c r="Z3" s="33"/>
      <c r="AA3" s="33"/>
      <c r="AB3" s="34"/>
      <c r="AC3" s="33"/>
      <c r="AD3" s="33"/>
      <c r="AE3" s="33"/>
      <c r="AF3" s="33"/>
      <c r="AG3" s="33"/>
      <c r="AH3" s="33"/>
      <c r="AI3" s="33"/>
      <c r="AJ3" s="33"/>
    </row>
    <row r="4" spans="1:36" ht="25.5">
      <c r="A4" s="35">
        <f>ROW()</f>
        <v>4</v>
      </c>
      <c r="B4" s="36"/>
      <c r="C4" s="37"/>
      <c r="D4" s="35" t="s">
        <v>72</v>
      </c>
      <c r="E4" s="38" t="s">
        <v>73</v>
      </c>
      <c r="F4" s="39"/>
      <c r="G4" s="37" t="s">
        <v>74</v>
      </c>
      <c r="H4" s="40" t="s">
        <v>75</v>
      </c>
      <c r="I4" s="37" t="s">
        <v>76</v>
      </c>
      <c r="J4" s="37"/>
      <c r="O4" s="32"/>
      <c r="P4" s="33"/>
      <c r="Q4" s="33"/>
      <c r="R4" s="33"/>
      <c r="S4" s="33"/>
      <c r="T4" s="33"/>
      <c r="U4" s="32"/>
      <c r="V4" s="33"/>
      <c r="W4" s="33"/>
      <c r="X4" s="33"/>
      <c r="Y4" s="33"/>
      <c r="Z4" s="33"/>
      <c r="AA4" s="33"/>
      <c r="AB4" s="34"/>
      <c r="AC4" s="33"/>
      <c r="AD4" s="33"/>
      <c r="AE4" s="33"/>
      <c r="AF4" s="33"/>
      <c r="AG4" s="33"/>
      <c r="AH4" s="33"/>
      <c r="AI4" s="33"/>
      <c r="AJ4" s="33"/>
    </row>
    <row r="5" spans="1:36" ht="51">
      <c r="A5" s="35">
        <f>ROW()</f>
        <v>5</v>
      </c>
      <c r="B5" s="36"/>
      <c r="C5" s="37"/>
      <c r="D5" s="35" t="s">
        <v>72</v>
      </c>
      <c r="E5" s="38" t="s">
        <v>77</v>
      </c>
      <c r="F5" s="39"/>
      <c r="G5" s="37" t="s">
        <v>74</v>
      </c>
      <c r="H5" s="40" t="s">
        <v>75</v>
      </c>
      <c r="I5" s="37" t="s">
        <v>76</v>
      </c>
      <c r="J5" s="37"/>
      <c r="K5" s="4" t="s">
        <v>78</v>
      </c>
      <c r="O5" s="32"/>
      <c r="P5" s="33"/>
      <c r="Q5" s="33"/>
      <c r="R5" s="33"/>
      <c r="S5" s="33"/>
      <c r="T5" s="33"/>
      <c r="U5" s="32"/>
      <c r="V5" s="33"/>
      <c r="W5" s="33"/>
      <c r="X5" s="33"/>
      <c r="Y5" s="33"/>
      <c r="Z5" s="33"/>
      <c r="AA5" s="33"/>
      <c r="AB5" s="33"/>
      <c r="AC5" s="33"/>
      <c r="AD5" s="33"/>
      <c r="AE5" s="33"/>
      <c r="AF5" s="33"/>
      <c r="AG5" s="33"/>
      <c r="AH5" s="33"/>
      <c r="AI5" s="33"/>
      <c r="AJ5" s="33"/>
    </row>
    <row r="6" spans="1:36" ht="25.5">
      <c r="A6" s="35">
        <f>ROW()</f>
        <v>6</v>
      </c>
      <c r="B6" s="36"/>
      <c r="C6" s="37"/>
      <c r="D6" s="35" t="s">
        <v>72</v>
      </c>
      <c r="E6" s="38" t="s">
        <v>79</v>
      </c>
      <c r="F6" s="39"/>
      <c r="G6" s="37" t="s">
        <v>74</v>
      </c>
      <c r="H6" s="40" t="s">
        <v>75</v>
      </c>
      <c r="I6" s="37" t="s">
        <v>76</v>
      </c>
      <c r="J6" s="37"/>
      <c r="O6" s="32"/>
      <c r="P6" s="33"/>
      <c r="Q6" s="33"/>
      <c r="R6" s="33"/>
      <c r="S6" s="33"/>
      <c r="T6" s="33"/>
      <c r="U6" s="32"/>
      <c r="V6" s="33"/>
      <c r="W6" s="33"/>
      <c r="X6" s="33"/>
      <c r="Y6" s="33"/>
      <c r="Z6" s="33"/>
      <c r="AA6" s="33"/>
      <c r="AB6" s="33"/>
      <c r="AC6" s="33"/>
      <c r="AD6" s="33"/>
      <c r="AE6" s="33"/>
      <c r="AF6" s="33"/>
      <c r="AG6" s="33"/>
      <c r="AH6" s="33"/>
      <c r="AI6" s="33"/>
      <c r="AJ6" s="33"/>
    </row>
    <row r="7" spans="1:36" ht="25.5">
      <c r="A7" s="35">
        <f>ROW()</f>
        <v>7</v>
      </c>
      <c r="B7" s="36"/>
      <c r="C7" s="37"/>
      <c r="D7" s="41" t="s">
        <v>80</v>
      </c>
      <c r="E7" s="42" t="s">
        <v>73</v>
      </c>
      <c r="F7" s="39"/>
      <c r="G7" s="42" t="s">
        <v>81</v>
      </c>
      <c r="H7" s="43" t="s">
        <v>82</v>
      </c>
      <c r="I7" s="42" t="s">
        <v>76</v>
      </c>
      <c r="J7" s="37"/>
      <c r="L7" s="44" t="str">
        <f>"remove, duplicates the WFM "&amp;A4&amp;" ref above"</f>
        <v>remove, duplicates the WFM 4 ref above</v>
      </c>
      <c r="O7" s="32"/>
      <c r="P7" s="33"/>
      <c r="Q7" s="33"/>
      <c r="R7" s="33"/>
      <c r="S7" s="33"/>
      <c r="T7" s="33"/>
      <c r="U7" s="32"/>
      <c r="V7" s="33"/>
      <c r="W7" s="33"/>
      <c r="X7" s="33"/>
      <c r="Y7" s="33"/>
      <c r="Z7" s="33"/>
      <c r="AA7" s="33"/>
      <c r="AB7" s="33"/>
      <c r="AC7" s="33"/>
      <c r="AD7" s="33"/>
      <c r="AE7" s="33"/>
      <c r="AF7" s="33"/>
      <c r="AG7" s="33"/>
      <c r="AH7" s="33"/>
      <c r="AI7" s="33"/>
      <c r="AJ7" s="33"/>
    </row>
    <row r="8" spans="1:36" ht="25.5">
      <c r="A8" s="35">
        <f>ROW()</f>
        <v>8</v>
      </c>
      <c r="B8" s="36"/>
      <c r="C8" s="37"/>
      <c r="D8" s="41" t="s">
        <v>80</v>
      </c>
      <c r="E8" s="42" t="s">
        <v>77</v>
      </c>
      <c r="F8" s="39"/>
      <c r="G8" s="42" t="s">
        <v>81</v>
      </c>
      <c r="H8" s="43" t="s">
        <v>82</v>
      </c>
      <c r="I8" s="42" t="s">
        <v>76</v>
      </c>
      <c r="J8" s="37"/>
      <c r="L8" s="44" t="str">
        <f>"remove, duplicates the WFM "&amp;A5&amp;" ref above"</f>
        <v>remove, duplicates the WFM 5 ref above</v>
      </c>
      <c r="O8" s="32"/>
      <c r="P8" s="33"/>
      <c r="Q8" s="33"/>
      <c r="R8" s="33"/>
      <c r="S8" s="33"/>
      <c r="T8" s="33"/>
      <c r="U8" s="32"/>
      <c r="V8" s="33"/>
      <c r="W8" s="33"/>
      <c r="X8" s="33"/>
      <c r="Y8" s="33"/>
      <c r="Z8" s="33"/>
      <c r="AA8" s="33"/>
      <c r="AB8" s="33"/>
      <c r="AC8" s="33"/>
      <c r="AD8" s="33"/>
      <c r="AE8" s="33"/>
      <c r="AF8" s="33"/>
      <c r="AG8" s="33"/>
      <c r="AH8" s="33"/>
      <c r="AI8" s="33"/>
      <c r="AJ8" s="33"/>
    </row>
    <row r="9" spans="1:36" ht="25.5">
      <c r="A9" s="35">
        <f>ROW()</f>
        <v>9</v>
      </c>
      <c r="B9" s="45">
        <v>13</v>
      </c>
      <c r="C9" s="37"/>
      <c r="D9" s="35" t="s">
        <v>80</v>
      </c>
      <c r="E9" s="38" t="s">
        <v>83</v>
      </c>
      <c r="F9" s="39"/>
      <c r="G9" s="37" t="s">
        <v>81</v>
      </c>
      <c r="H9" s="40" t="s">
        <v>82</v>
      </c>
      <c r="I9" s="37" t="s">
        <v>84</v>
      </c>
      <c r="J9" s="37"/>
      <c r="L9" s="44" t="str">
        <f>"do we use WFM "&amp;A6&amp;" above or this one?"</f>
        <v>do we use WFM 6 above or this one?</v>
      </c>
      <c r="O9" s="32"/>
      <c r="P9" s="33"/>
      <c r="Q9" s="33"/>
      <c r="R9" s="33"/>
      <c r="S9" s="33"/>
      <c r="T9" s="33"/>
      <c r="U9" s="32"/>
      <c r="V9" s="33"/>
      <c r="W9" s="33"/>
      <c r="X9" s="33"/>
      <c r="Y9" s="33"/>
      <c r="Z9" s="33"/>
      <c r="AA9" s="33"/>
      <c r="AB9" s="33"/>
      <c r="AC9" s="33"/>
      <c r="AD9" s="33"/>
      <c r="AE9" s="33"/>
      <c r="AF9" s="33"/>
      <c r="AG9" s="33"/>
      <c r="AH9" s="33"/>
      <c r="AI9" s="33"/>
      <c r="AJ9" s="33"/>
    </row>
    <row r="10" spans="1:36" ht="12.75">
      <c r="A10" s="35">
        <f>ROW()</f>
        <v>10</v>
      </c>
      <c r="B10" s="46"/>
      <c r="D10" s="47"/>
      <c r="E10" s="2"/>
      <c r="F10" s="48"/>
      <c r="G10" s="2"/>
      <c r="H10" s="2"/>
      <c r="I10" s="2"/>
      <c r="J10" s="2"/>
      <c r="O10" s="32"/>
      <c r="P10" s="33"/>
      <c r="Q10" s="33"/>
      <c r="R10" s="33"/>
      <c r="S10" s="33"/>
      <c r="T10" s="33"/>
      <c r="U10" s="32"/>
      <c r="V10" s="33"/>
      <c r="W10" s="33"/>
      <c r="X10" s="33"/>
      <c r="Y10" s="33"/>
      <c r="Z10" s="33"/>
      <c r="AA10" s="33"/>
      <c r="AB10" s="33"/>
      <c r="AC10" s="33"/>
      <c r="AD10" s="33"/>
      <c r="AE10" s="33"/>
      <c r="AF10" s="33"/>
      <c r="AG10" s="33"/>
      <c r="AH10" s="33"/>
      <c r="AI10" s="33"/>
      <c r="AJ10" s="33"/>
    </row>
    <row r="11" spans="1:36" ht="12.75">
      <c r="A11" s="49"/>
      <c r="B11" s="50"/>
      <c r="C11" s="27"/>
      <c r="D11" s="49"/>
      <c r="E11" s="51" t="s">
        <v>39</v>
      </c>
      <c r="F11" s="52"/>
      <c r="G11" s="27"/>
      <c r="H11" s="27"/>
      <c r="I11" s="27"/>
      <c r="J11" s="27"/>
      <c r="O11" s="32"/>
      <c r="P11" s="33"/>
      <c r="Q11" s="33"/>
      <c r="R11" s="33"/>
      <c r="S11" s="33"/>
      <c r="T11" s="33"/>
      <c r="U11" s="32"/>
      <c r="V11" s="33"/>
      <c r="W11" s="33"/>
      <c r="X11" s="33"/>
      <c r="Y11" s="33"/>
      <c r="Z11" s="33"/>
      <c r="AA11" s="33"/>
      <c r="AB11" s="33"/>
      <c r="AC11" s="33"/>
      <c r="AD11" s="33"/>
      <c r="AE11" s="33"/>
      <c r="AF11" s="33"/>
      <c r="AG11" s="33"/>
      <c r="AH11" s="33"/>
      <c r="AI11" s="33"/>
      <c r="AJ11" s="33"/>
    </row>
    <row r="12" spans="1:36" ht="25.5">
      <c r="A12" s="35">
        <f>ROW()</f>
        <v>12</v>
      </c>
      <c r="B12" s="36"/>
      <c r="C12" s="37"/>
      <c r="D12" s="35" t="s">
        <v>33</v>
      </c>
      <c r="E12" s="37" t="s">
        <v>85</v>
      </c>
      <c r="F12" s="53" t="s">
        <v>86</v>
      </c>
      <c r="G12" s="37" t="s">
        <v>74</v>
      </c>
      <c r="H12" s="40" t="s">
        <v>87</v>
      </c>
      <c r="I12" s="37" t="s">
        <v>88</v>
      </c>
      <c r="J12" s="37"/>
      <c r="O12" s="32"/>
      <c r="P12" s="33"/>
      <c r="Q12" s="33"/>
      <c r="R12" s="33"/>
      <c r="S12" s="33"/>
      <c r="T12" s="33"/>
      <c r="U12" s="32"/>
      <c r="V12" s="33"/>
      <c r="W12" s="33"/>
      <c r="X12" s="33"/>
      <c r="Y12" s="33"/>
      <c r="Z12" s="33"/>
      <c r="AA12" s="33"/>
      <c r="AB12" s="33"/>
      <c r="AC12" s="33"/>
      <c r="AD12" s="33"/>
      <c r="AE12" s="33"/>
      <c r="AF12" s="33"/>
      <c r="AG12" s="33"/>
      <c r="AH12" s="33"/>
      <c r="AI12" s="33"/>
      <c r="AJ12" s="33"/>
    </row>
    <row r="13" spans="1:36" ht="38.25">
      <c r="A13" s="35">
        <f>ROW()</f>
        <v>13</v>
      </c>
      <c r="B13" s="36"/>
      <c r="C13" s="37"/>
      <c r="D13" s="35" t="s">
        <v>72</v>
      </c>
      <c r="E13" s="38" t="s">
        <v>89</v>
      </c>
      <c r="F13" s="39"/>
      <c r="G13" s="37" t="s">
        <v>74</v>
      </c>
      <c r="H13" s="40" t="s">
        <v>75</v>
      </c>
      <c r="I13" s="37" t="s">
        <v>90</v>
      </c>
      <c r="J13" s="37"/>
      <c r="O13" s="32"/>
      <c r="P13" s="33"/>
      <c r="Q13" s="33"/>
      <c r="R13" s="33"/>
      <c r="S13" s="33"/>
      <c r="T13" s="33"/>
      <c r="U13" s="32"/>
      <c r="V13" s="33"/>
      <c r="W13" s="33"/>
      <c r="X13" s="33"/>
      <c r="Y13" s="33"/>
      <c r="Z13" s="33"/>
      <c r="AA13" s="33"/>
      <c r="AB13" s="33"/>
      <c r="AC13" s="33"/>
      <c r="AD13" s="33"/>
      <c r="AE13" s="33"/>
      <c r="AF13" s="33"/>
      <c r="AG13" s="33"/>
      <c r="AH13" s="33"/>
      <c r="AI13" s="33"/>
      <c r="AJ13" s="33"/>
    </row>
    <row r="14" spans="1:36" ht="25.5">
      <c r="A14" s="35">
        <f>ROW()</f>
        <v>14</v>
      </c>
      <c r="B14" s="36"/>
      <c r="C14" s="37"/>
      <c r="D14" s="35" t="s">
        <v>72</v>
      </c>
      <c r="E14" s="38" t="s">
        <v>91</v>
      </c>
      <c r="F14" s="39"/>
      <c r="G14" s="37" t="s">
        <v>74</v>
      </c>
      <c r="H14" s="40" t="s">
        <v>75</v>
      </c>
      <c r="I14" s="37" t="s">
        <v>92</v>
      </c>
      <c r="J14" s="37"/>
      <c r="O14" s="32"/>
      <c r="P14" s="33"/>
      <c r="Q14" s="33"/>
      <c r="R14" s="33"/>
      <c r="S14" s="33"/>
      <c r="T14" s="33"/>
      <c r="U14" s="32"/>
      <c r="V14" s="33"/>
      <c r="W14" s="33"/>
      <c r="X14" s="33"/>
      <c r="Y14" s="33"/>
      <c r="Z14" s="33"/>
      <c r="AA14" s="33"/>
      <c r="AB14" s="33"/>
      <c r="AC14" s="33"/>
      <c r="AD14" s="33"/>
      <c r="AE14" s="33"/>
      <c r="AF14" s="33"/>
      <c r="AG14" s="33"/>
      <c r="AH14" s="33"/>
      <c r="AI14" s="33"/>
      <c r="AJ14" s="33"/>
    </row>
    <row r="15" spans="1:36" ht="25.5">
      <c r="A15" s="35">
        <f>ROW()</f>
        <v>15</v>
      </c>
      <c r="B15" s="36"/>
      <c r="C15" s="37"/>
      <c r="D15" s="35" t="s">
        <v>72</v>
      </c>
      <c r="E15" s="38" t="s">
        <v>93</v>
      </c>
      <c r="F15" s="39"/>
      <c r="G15" s="37" t="s">
        <v>74</v>
      </c>
      <c r="H15" s="40" t="s">
        <v>75</v>
      </c>
      <c r="I15" s="37" t="s">
        <v>90</v>
      </c>
      <c r="J15" s="37"/>
      <c r="O15" s="32"/>
      <c r="P15" s="33"/>
      <c r="Q15" s="33"/>
      <c r="R15" s="33"/>
      <c r="S15" s="33"/>
      <c r="T15" s="33"/>
      <c r="U15" s="32"/>
      <c r="V15" s="33"/>
      <c r="W15" s="33"/>
      <c r="X15" s="33"/>
      <c r="Y15" s="33"/>
      <c r="Z15" s="33"/>
      <c r="AA15" s="33"/>
      <c r="AB15" s="33"/>
      <c r="AC15" s="33"/>
      <c r="AD15" s="33"/>
      <c r="AE15" s="33"/>
      <c r="AF15" s="33"/>
      <c r="AG15" s="33"/>
      <c r="AH15" s="33"/>
      <c r="AI15" s="33"/>
      <c r="AJ15" s="33"/>
    </row>
    <row r="16" spans="1:36" ht="25.5">
      <c r="A16" s="35">
        <f>ROW()</f>
        <v>16</v>
      </c>
      <c r="B16" s="36"/>
      <c r="C16" s="37"/>
      <c r="D16" s="54" t="s">
        <v>80</v>
      </c>
      <c r="E16" s="39" t="s">
        <v>94</v>
      </c>
      <c r="F16" s="39"/>
      <c r="G16" s="37" t="s">
        <v>74</v>
      </c>
      <c r="H16" s="40" t="s">
        <v>82</v>
      </c>
      <c r="I16" s="37" t="s">
        <v>90</v>
      </c>
      <c r="J16" s="37"/>
      <c r="L16" s="44" t="str">
        <f>"do we use WFM "&amp;A13&amp;" above or this one?"</f>
        <v>do we use WFM 13 above or this one?</v>
      </c>
      <c r="O16" s="32"/>
      <c r="P16" s="33"/>
      <c r="Q16" s="33"/>
      <c r="R16" s="33"/>
      <c r="S16" s="33"/>
      <c r="T16" s="33"/>
      <c r="U16" s="32"/>
      <c r="V16" s="33"/>
      <c r="W16" s="33"/>
      <c r="X16" s="33"/>
      <c r="Y16" s="33"/>
      <c r="Z16" s="33"/>
      <c r="AA16" s="33"/>
      <c r="AB16" s="33"/>
      <c r="AC16" s="33"/>
      <c r="AD16" s="33"/>
      <c r="AE16" s="33"/>
      <c r="AF16" s="33"/>
      <c r="AG16" s="33"/>
      <c r="AH16" s="33"/>
      <c r="AI16" s="33"/>
      <c r="AJ16" s="33"/>
    </row>
    <row r="17" spans="1:36" ht="25.5">
      <c r="A17" s="35">
        <f>ROW()</f>
        <v>17</v>
      </c>
      <c r="B17" s="36"/>
      <c r="C17" s="37"/>
      <c r="D17" s="54" t="s">
        <v>80</v>
      </c>
      <c r="E17" s="39" t="s">
        <v>91</v>
      </c>
      <c r="F17" s="39"/>
      <c r="G17" s="37" t="s">
        <v>74</v>
      </c>
      <c r="H17" s="40" t="s">
        <v>82</v>
      </c>
      <c r="I17" s="37" t="s">
        <v>90</v>
      </c>
      <c r="J17" s="37"/>
      <c r="L17" s="44" t="str">
        <f>"do we use WFM "&amp;A14&amp;" above or this one?"</f>
        <v>do we use WFM 14 above or this one?</v>
      </c>
      <c r="O17" s="32"/>
      <c r="P17" s="33"/>
      <c r="Q17" s="33"/>
      <c r="R17" s="33"/>
      <c r="S17" s="33"/>
      <c r="T17" s="33"/>
      <c r="U17" s="32"/>
      <c r="V17" s="33"/>
      <c r="W17" s="33"/>
      <c r="X17" s="33"/>
      <c r="Y17" s="33"/>
      <c r="Z17" s="33"/>
      <c r="AA17" s="33"/>
      <c r="AB17" s="33"/>
      <c r="AC17" s="33"/>
      <c r="AD17" s="33"/>
      <c r="AE17" s="33"/>
      <c r="AF17" s="33"/>
      <c r="AG17" s="33"/>
      <c r="AH17" s="33"/>
      <c r="AI17" s="33"/>
      <c r="AJ17" s="33"/>
    </row>
    <row r="18" spans="1:36" ht="25.5">
      <c r="A18" s="35">
        <f>ROW()</f>
        <v>18</v>
      </c>
      <c r="B18" s="36"/>
      <c r="C18" s="37"/>
      <c r="D18" s="54" t="s">
        <v>80</v>
      </c>
      <c r="E18" s="39" t="s">
        <v>93</v>
      </c>
      <c r="F18" s="39"/>
      <c r="G18" s="37" t="s">
        <v>74</v>
      </c>
      <c r="H18" s="40" t="s">
        <v>82</v>
      </c>
      <c r="I18" s="37" t="s">
        <v>90</v>
      </c>
      <c r="J18" s="37"/>
      <c r="L18" s="44" t="str">
        <f>"do we use WFM "&amp;A15&amp;" above or this one?"</f>
        <v>do we use WFM 15 above or this one?</v>
      </c>
      <c r="O18" s="32"/>
      <c r="P18" s="33"/>
      <c r="Q18" s="33"/>
      <c r="R18" s="33"/>
      <c r="S18" s="33"/>
      <c r="T18" s="33"/>
      <c r="U18" s="32"/>
      <c r="V18" s="33"/>
      <c r="W18" s="33"/>
      <c r="X18" s="33"/>
      <c r="Y18" s="33"/>
      <c r="Z18" s="33"/>
      <c r="AA18" s="33"/>
      <c r="AB18" s="33"/>
      <c r="AC18" s="33"/>
      <c r="AD18" s="33"/>
      <c r="AE18" s="33"/>
      <c r="AF18" s="33"/>
      <c r="AG18" s="33"/>
      <c r="AH18" s="33"/>
      <c r="AI18" s="33"/>
      <c r="AJ18" s="33"/>
    </row>
    <row r="19" spans="1:36" ht="12.75">
      <c r="A19" s="35">
        <f>ROW()</f>
        <v>19</v>
      </c>
      <c r="B19" s="46"/>
      <c r="D19" s="47"/>
      <c r="E19" s="55"/>
      <c r="F19" s="48"/>
      <c r="G19" s="2"/>
      <c r="H19" s="2"/>
      <c r="I19" s="2"/>
      <c r="J19" s="2"/>
      <c r="O19" s="32"/>
      <c r="P19" s="33"/>
      <c r="Q19" s="33"/>
      <c r="R19" s="33"/>
      <c r="S19" s="33"/>
      <c r="T19" s="33"/>
      <c r="U19" s="32"/>
      <c r="V19" s="33"/>
      <c r="W19" s="33"/>
      <c r="X19" s="33"/>
      <c r="Y19" s="33"/>
      <c r="Z19" s="33"/>
      <c r="AA19" s="33"/>
      <c r="AB19" s="33"/>
      <c r="AC19" s="33"/>
      <c r="AD19" s="33"/>
      <c r="AE19" s="33"/>
      <c r="AF19" s="33"/>
      <c r="AG19" s="33"/>
      <c r="AH19" s="33"/>
      <c r="AI19" s="33"/>
      <c r="AJ19" s="33"/>
    </row>
    <row r="20" spans="1:36" ht="12.75">
      <c r="A20" s="49"/>
      <c r="B20" s="50"/>
      <c r="C20" s="27"/>
      <c r="D20" s="56"/>
      <c r="E20" s="51" t="s">
        <v>95</v>
      </c>
      <c r="F20" s="57"/>
      <c r="G20" s="27"/>
      <c r="H20" s="27"/>
      <c r="I20" s="27"/>
      <c r="J20" s="27"/>
      <c r="O20" s="32"/>
      <c r="P20" s="33"/>
      <c r="Q20" s="33"/>
      <c r="R20" s="33"/>
      <c r="S20" s="33"/>
      <c r="T20" s="33"/>
      <c r="U20" s="32"/>
      <c r="V20" s="33"/>
      <c r="W20" s="33"/>
      <c r="X20" s="33"/>
      <c r="Y20" s="33"/>
      <c r="Z20" s="33"/>
      <c r="AA20" s="33"/>
      <c r="AB20" s="33"/>
      <c r="AC20" s="33"/>
      <c r="AD20" s="33"/>
      <c r="AE20" s="33"/>
      <c r="AF20" s="33"/>
      <c r="AG20" s="33"/>
      <c r="AH20" s="33"/>
      <c r="AI20" s="33"/>
      <c r="AJ20" s="33"/>
    </row>
    <row r="21" spans="1:36" ht="51">
      <c r="A21" s="35">
        <f>ROW()</f>
        <v>21</v>
      </c>
      <c r="B21" s="45" t="s">
        <v>96</v>
      </c>
      <c r="C21" s="37"/>
      <c r="D21" s="58" t="s">
        <v>97</v>
      </c>
      <c r="E21" s="37" t="s">
        <v>98</v>
      </c>
      <c r="F21" s="53" t="s">
        <v>99</v>
      </c>
      <c r="G21" s="37" t="s">
        <v>100</v>
      </c>
      <c r="H21" s="40" t="s">
        <v>75</v>
      </c>
      <c r="I21" s="37" t="s">
        <v>101</v>
      </c>
      <c r="J21" s="37"/>
      <c r="O21" s="32"/>
      <c r="P21" s="33"/>
      <c r="Q21" s="33"/>
      <c r="R21" s="33"/>
      <c r="S21" s="33"/>
      <c r="T21" s="33"/>
      <c r="U21" s="32"/>
      <c r="V21" s="33"/>
      <c r="W21" s="33"/>
      <c r="X21" s="33"/>
      <c r="Y21" s="33"/>
      <c r="Z21" s="33"/>
      <c r="AA21" s="33"/>
      <c r="AB21" s="33"/>
      <c r="AC21" s="33"/>
      <c r="AD21" s="33"/>
      <c r="AE21" s="33"/>
      <c r="AF21" s="33"/>
      <c r="AG21" s="33"/>
      <c r="AH21" s="33"/>
      <c r="AI21" s="33"/>
      <c r="AJ21" s="33"/>
    </row>
    <row r="22" spans="1:36" ht="38.25">
      <c r="A22" s="35">
        <f>ROW()</f>
        <v>22</v>
      </c>
      <c r="B22" s="101" t="s">
        <v>437</v>
      </c>
      <c r="C22" s="37"/>
      <c r="D22" s="58" t="s">
        <v>97</v>
      </c>
      <c r="E22" s="37" t="s">
        <v>102</v>
      </c>
      <c r="F22" s="39"/>
      <c r="G22" s="37" t="s">
        <v>103</v>
      </c>
      <c r="H22" s="40" t="s">
        <v>75</v>
      </c>
      <c r="I22" s="37" t="s">
        <v>101</v>
      </c>
      <c r="J22" s="37"/>
      <c r="O22" s="32"/>
      <c r="P22" s="33"/>
      <c r="Q22" s="33"/>
      <c r="R22" s="33"/>
      <c r="S22" s="33"/>
      <c r="T22" s="33"/>
      <c r="U22" s="32"/>
      <c r="V22" s="33"/>
      <c r="W22" s="33"/>
      <c r="X22" s="33"/>
      <c r="Y22" s="33"/>
      <c r="Z22" s="33"/>
      <c r="AA22" s="33"/>
      <c r="AB22" s="33"/>
      <c r="AC22" s="33"/>
      <c r="AD22" s="33"/>
      <c r="AE22" s="33"/>
      <c r="AF22" s="33"/>
      <c r="AG22" s="33"/>
      <c r="AH22" s="33"/>
      <c r="AI22" s="33"/>
      <c r="AJ22" s="33"/>
    </row>
    <row r="23" spans="1:36" ht="12.75">
      <c r="A23" s="35">
        <f>ROW()</f>
        <v>23</v>
      </c>
      <c r="B23" s="46"/>
      <c r="D23" s="47"/>
      <c r="E23" s="2"/>
      <c r="F23" s="48"/>
      <c r="G23" s="2"/>
      <c r="H23" s="2"/>
      <c r="I23" s="2"/>
      <c r="J23" s="2"/>
      <c r="O23" s="32"/>
      <c r="P23" s="33"/>
      <c r="Q23" s="33"/>
      <c r="R23" s="33"/>
      <c r="S23" s="33"/>
      <c r="T23" s="33"/>
      <c r="U23" s="32"/>
      <c r="V23" s="33"/>
      <c r="W23" s="33"/>
      <c r="X23" s="33"/>
      <c r="Y23" s="33"/>
      <c r="Z23" s="33"/>
      <c r="AA23" s="33"/>
      <c r="AB23" s="33"/>
      <c r="AC23" s="33"/>
      <c r="AD23" s="33"/>
      <c r="AE23" s="33"/>
      <c r="AF23" s="33"/>
      <c r="AG23" s="33"/>
      <c r="AH23" s="33"/>
      <c r="AI23" s="33"/>
      <c r="AJ23" s="33"/>
    </row>
    <row r="24" spans="1:36" ht="12.75">
      <c r="A24" s="49"/>
      <c r="B24" s="50"/>
      <c r="C24" s="27"/>
      <c r="D24" s="49"/>
      <c r="E24" s="51" t="s">
        <v>104</v>
      </c>
      <c r="F24" s="52"/>
      <c r="G24" s="27"/>
      <c r="H24" s="27"/>
      <c r="I24" s="27"/>
      <c r="J24" s="27"/>
      <c r="O24" s="32"/>
      <c r="P24" s="33"/>
      <c r="Q24" s="33"/>
      <c r="R24" s="33"/>
      <c r="S24" s="33"/>
      <c r="T24" s="33"/>
      <c r="U24" s="32"/>
      <c r="V24" s="33"/>
      <c r="W24" s="33"/>
      <c r="X24" s="33"/>
      <c r="Y24" s="33"/>
      <c r="Z24" s="33"/>
      <c r="AA24" s="33"/>
      <c r="AB24" s="33"/>
      <c r="AC24" s="33"/>
      <c r="AD24" s="33"/>
      <c r="AE24" s="33"/>
      <c r="AF24" s="33"/>
      <c r="AG24" s="33"/>
      <c r="AH24" s="33"/>
      <c r="AI24" s="33"/>
      <c r="AJ24" s="33"/>
    </row>
    <row r="25" spans="1:36" ht="25.5">
      <c r="A25" s="35">
        <f>ROW()</f>
        <v>25</v>
      </c>
      <c r="B25" s="45" t="s">
        <v>105</v>
      </c>
      <c r="C25" s="37"/>
      <c r="D25" s="35" t="s">
        <v>0</v>
      </c>
      <c r="E25" s="37" t="s">
        <v>106</v>
      </c>
      <c r="F25" s="53" t="s">
        <v>107</v>
      </c>
      <c r="G25" s="37" t="s">
        <v>108</v>
      </c>
      <c r="H25" s="40" t="s">
        <v>82</v>
      </c>
      <c r="I25" s="37" t="s">
        <v>109</v>
      </c>
      <c r="J25" s="37"/>
      <c r="O25" s="32"/>
      <c r="P25" s="33"/>
      <c r="Q25" s="33"/>
      <c r="R25" s="33"/>
      <c r="S25" s="33"/>
      <c r="T25" s="33"/>
      <c r="U25" s="32"/>
      <c r="V25" s="33"/>
      <c r="W25" s="33"/>
      <c r="X25" s="33"/>
      <c r="Y25" s="33"/>
      <c r="Z25" s="33"/>
      <c r="AA25" s="33"/>
      <c r="AB25" s="33"/>
      <c r="AC25" s="33"/>
      <c r="AD25" s="33"/>
      <c r="AE25" s="33"/>
      <c r="AF25" s="33"/>
      <c r="AG25" s="33"/>
      <c r="AH25" s="33"/>
      <c r="AI25" s="33"/>
      <c r="AJ25" s="33"/>
    </row>
    <row r="26" spans="1:36" ht="63.75">
      <c r="A26" s="35">
        <f>ROW()</f>
        <v>26</v>
      </c>
      <c r="B26" s="45" t="s">
        <v>110</v>
      </c>
      <c r="C26" s="37"/>
      <c r="D26" s="35" t="s">
        <v>0</v>
      </c>
      <c r="E26" s="37" t="s">
        <v>111</v>
      </c>
      <c r="F26" s="53" t="s">
        <v>112</v>
      </c>
      <c r="G26" s="37" t="s">
        <v>108</v>
      </c>
      <c r="H26" s="40" t="s">
        <v>82</v>
      </c>
      <c r="I26" s="37" t="s">
        <v>113</v>
      </c>
      <c r="J26" s="37"/>
      <c r="L26" s="5" t="s">
        <v>114</v>
      </c>
      <c r="O26" s="32"/>
      <c r="P26" s="33"/>
      <c r="Q26" s="33"/>
      <c r="R26" s="33"/>
      <c r="S26" s="33"/>
      <c r="T26" s="33"/>
      <c r="U26" s="32"/>
      <c r="V26" s="33"/>
      <c r="W26" s="33"/>
      <c r="X26" s="33"/>
      <c r="Y26" s="33"/>
      <c r="Z26" s="33"/>
      <c r="AA26" s="33"/>
      <c r="AB26" s="33"/>
      <c r="AC26" s="33"/>
      <c r="AD26" s="33"/>
      <c r="AE26" s="33"/>
      <c r="AF26" s="33"/>
      <c r="AG26" s="33"/>
      <c r="AH26" s="33"/>
      <c r="AI26" s="33"/>
      <c r="AJ26" s="33"/>
    </row>
    <row r="27" spans="1:36" ht="25.5">
      <c r="A27" s="35">
        <f>ROW()</f>
        <v>27</v>
      </c>
      <c r="B27" s="45" t="s">
        <v>115</v>
      </c>
      <c r="C27" s="37"/>
      <c r="D27" s="39" t="s">
        <v>116</v>
      </c>
      <c r="E27" s="37" t="s">
        <v>117</v>
      </c>
      <c r="F27" s="53" t="s">
        <v>118</v>
      </c>
      <c r="G27" s="39" t="s">
        <v>119</v>
      </c>
      <c r="H27" s="59" t="s">
        <v>75</v>
      </c>
      <c r="I27" s="39" t="s">
        <v>120</v>
      </c>
      <c r="J27" s="37"/>
      <c r="O27" s="32"/>
      <c r="P27" s="33"/>
      <c r="Q27" s="33"/>
      <c r="R27" s="33"/>
      <c r="S27" s="33"/>
      <c r="T27" s="33"/>
      <c r="U27" s="32"/>
      <c r="V27" s="33"/>
      <c r="W27" s="33"/>
      <c r="X27" s="33"/>
      <c r="Y27" s="33"/>
      <c r="Z27" s="33"/>
      <c r="AA27" s="33"/>
      <c r="AB27" s="33"/>
      <c r="AC27" s="33"/>
      <c r="AD27" s="33"/>
      <c r="AE27" s="33"/>
      <c r="AF27" s="33"/>
      <c r="AG27" s="33"/>
      <c r="AH27" s="33"/>
      <c r="AI27" s="33"/>
      <c r="AJ27" s="33"/>
    </row>
    <row r="28" spans="1:36" ht="25.5">
      <c r="A28" s="35">
        <f>ROW()</f>
        <v>28</v>
      </c>
      <c r="B28" s="45" t="s">
        <v>105</v>
      </c>
      <c r="C28" s="37"/>
      <c r="D28" s="37" t="s">
        <v>116</v>
      </c>
      <c r="E28" s="37" t="s">
        <v>121</v>
      </c>
      <c r="F28" s="53" t="s">
        <v>86</v>
      </c>
      <c r="G28" s="37" t="s">
        <v>119</v>
      </c>
      <c r="H28" s="40" t="s">
        <v>75</v>
      </c>
      <c r="I28" s="37" t="s">
        <v>122</v>
      </c>
      <c r="J28" s="37"/>
      <c r="O28" s="32"/>
      <c r="P28" s="33"/>
      <c r="Q28" s="33"/>
      <c r="R28" s="33"/>
      <c r="S28" s="33"/>
      <c r="T28" s="33"/>
      <c r="U28" s="32"/>
      <c r="V28" s="33"/>
      <c r="W28" s="33"/>
      <c r="X28" s="33"/>
      <c r="Y28" s="33"/>
      <c r="Z28" s="33"/>
      <c r="AA28" s="33"/>
      <c r="AB28" s="33"/>
      <c r="AC28" s="33"/>
      <c r="AD28" s="33"/>
      <c r="AE28" s="33"/>
      <c r="AF28" s="33"/>
      <c r="AG28" s="33"/>
      <c r="AH28" s="33"/>
      <c r="AI28" s="33"/>
      <c r="AJ28" s="33"/>
    </row>
    <row r="29" spans="1:36" ht="25.5">
      <c r="A29" s="35">
        <f>ROW()</f>
        <v>29</v>
      </c>
      <c r="B29" s="36"/>
      <c r="C29" s="37"/>
      <c r="D29" s="42" t="s">
        <v>33</v>
      </c>
      <c r="E29" s="42" t="s">
        <v>34</v>
      </c>
      <c r="F29" s="60"/>
      <c r="G29" s="42" t="s">
        <v>119</v>
      </c>
      <c r="H29" s="43" t="s">
        <v>75</v>
      </c>
      <c r="I29" s="42" t="s">
        <v>123</v>
      </c>
      <c r="J29" s="37"/>
      <c r="L29" s="5" t="str">
        <f>"remove, use service switch item "&amp;A27</f>
        <v>remove, use service switch item 27</v>
      </c>
      <c r="U29" s="32"/>
      <c r="V29" s="33"/>
      <c r="W29" s="33"/>
      <c r="X29" s="33"/>
      <c r="Y29" s="33"/>
      <c r="Z29" s="33"/>
      <c r="AA29" s="33"/>
      <c r="AB29" s="33"/>
      <c r="AC29" s="33"/>
      <c r="AD29" s="33"/>
      <c r="AE29" s="33"/>
      <c r="AF29" s="33"/>
      <c r="AG29" s="33"/>
      <c r="AH29" s="33"/>
      <c r="AI29" s="33"/>
      <c r="AJ29" s="33"/>
    </row>
    <row r="30" spans="1:38" ht="25.5">
      <c r="A30" s="35">
        <f>ROW()</f>
        <v>30</v>
      </c>
      <c r="B30" s="45" t="s">
        <v>115</v>
      </c>
      <c r="C30" s="37"/>
      <c r="D30" s="37" t="s">
        <v>33</v>
      </c>
      <c r="E30" s="37" t="s">
        <v>124</v>
      </c>
      <c r="F30" s="53" t="s">
        <v>125</v>
      </c>
      <c r="G30" s="37" t="s">
        <v>119</v>
      </c>
      <c r="H30" s="40" t="s">
        <v>75</v>
      </c>
      <c r="I30" s="37" t="s">
        <v>123</v>
      </c>
      <c r="J30" s="37"/>
      <c r="W30" s="98"/>
      <c r="X30" s="98"/>
      <c r="Y30" s="98"/>
      <c r="Z30" s="98"/>
      <c r="AA30" s="98"/>
      <c r="AB30" s="98"/>
      <c r="AC30" s="99"/>
      <c r="AD30" s="99"/>
      <c r="AE30" s="98"/>
      <c r="AF30" s="98"/>
      <c r="AG30" s="98"/>
      <c r="AH30" s="98"/>
      <c r="AI30" s="98"/>
      <c r="AJ30" s="98"/>
      <c r="AK30" s="98"/>
      <c r="AL30" s="98"/>
    </row>
    <row r="31" spans="1:38" ht="38.25">
      <c r="A31" s="35">
        <f>ROW()</f>
        <v>31</v>
      </c>
      <c r="B31" s="36"/>
      <c r="C31" s="37"/>
      <c r="D31" s="54" t="s">
        <v>72</v>
      </c>
      <c r="E31" s="39" t="s">
        <v>126</v>
      </c>
      <c r="F31" s="39"/>
      <c r="G31" s="39" t="s">
        <v>74</v>
      </c>
      <c r="H31" s="59" t="s">
        <v>75</v>
      </c>
      <c r="I31" s="39" t="s">
        <v>109</v>
      </c>
      <c r="J31" s="37"/>
      <c r="W31" s="32"/>
      <c r="X31" s="33"/>
      <c r="Y31" s="33"/>
      <c r="Z31" s="33"/>
      <c r="AA31" s="33"/>
      <c r="AB31" s="33"/>
      <c r="AC31" s="33"/>
      <c r="AD31" s="34"/>
      <c r="AE31" s="33"/>
      <c r="AF31" s="33"/>
      <c r="AG31" s="33"/>
      <c r="AH31" s="33"/>
      <c r="AI31" s="33"/>
      <c r="AJ31" s="33"/>
      <c r="AK31" s="33"/>
      <c r="AL31" s="33"/>
    </row>
    <row r="32" spans="1:38" ht="25.5">
      <c r="A32" s="35">
        <f>ROW()</f>
        <v>32</v>
      </c>
      <c r="B32" s="36"/>
      <c r="C32" s="37"/>
      <c r="D32" s="35" t="s">
        <v>72</v>
      </c>
      <c r="E32" s="38" t="s">
        <v>127</v>
      </c>
      <c r="F32" s="39"/>
      <c r="G32" s="37" t="s">
        <v>74</v>
      </c>
      <c r="H32" s="40" t="s">
        <v>75</v>
      </c>
      <c r="I32" s="37" t="s">
        <v>109</v>
      </c>
      <c r="J32" s="37"/>
      <c r="W32" s="32"/>
      <c r="X32" s="33"/>
      <c r="Y32" s="33"/>
      <c r="Z32" s="33"/>
      <c r="AA32" s="33"/>
      <c r="AB32" s="33"/>
      <c r="AC32" s="33"/>
      <c r="AD32" s="34"/>
      <c r="AE32" s="33"/>
      <c r="AF32" s="33"/>
      <c r="AG32" s="33"/>
      <c r="AH32" s="33"/>
      <c r="AI32" s="33"/>
      <c r="AJ32" s="33"/>
      <c r="AK32" s="33"/>
      <c r="AL32" s="33"/>
    </row>
    <row r="33" spans="1:38" ht="25.5">
      <c r="A33" s="35">
        <f>ROW()</f>
        <v>33</v>
      </c>
      <c r="B33" s="36"/>
      <c r="C33" s="37"/>
      <c r="D33" s="35" t="s">
        <v>72</v>
      </c>
      <c r="E33" s="38" t="s">
        <v>128</v>
      </c>
      <c r="F33" s="39"/>
      <c r="G33" s="37" t="s">
        <v>74</v>
      </c>
      <c r="H33" s="40" t="s">
        <v>75</v>
      </c>
      <c r="I33" s="37" t="s">
        <v>109</v>
      </c>
      <c r="J33" s="37"/>
      <c r="W33" s="32"/>
      <c r="X33" s="33"/>
      <c r="Y33" s="33"/>
      <c r="Z33" s="33"/>
      <c r="AA33" s="33"/>
      <c r="AB33" s="33"/>
      <c r="AC33" s="33"/>
      <c r="AD33" s="33"/>
      <c r="AE33" s="33"/>
      <c r="AF33" s="33"/>
      <c r="AG33" s="33"/>
      <c r="AH33" s="33"/>
      <c r="AI33" s="33"/>
      <c r="AJ33" s="33"/>
      <c r="AK33" s="33"/>
      <c r="AL33" s="33"/>
    </row>
    <row r="34" spans="1:38" ht="25.5">
      <c r="A34" s="35">
        <f>ROW()</f>
        <v>34</v>
      </c>
      <c r="B34" s="36"/>
      <c r="C34" s="37"/>
      <c r="D34" s="41" t="s">
        <v>97</v>
      </c>
      <c r="E34" s="42" t="s">
        <v>129</v>
      </c>
      <c r="F34" s="39"/>
      <c r="G34" s="42" t="s">
        <v>108</v>
      </c>
      <c r="H34" s="43" t="s">
        <v>75</v>
      </c>
      <c r="I34" s="42" t="s">
        <v>109</v>
      </c>
      <c r="J34" s="37"/>
      <c r="L34" s="5" t="str">
        <f>"remove, duplicates Meter reading item "&amp;A26</f>
        <v>remove, duplicates Meter reading item 26</v>
      </c>
      <c r="W34" s="32"/>
      <c r="X34" s="33"/>
      <c r="Y34" s="33"/>
      <c r="Z34" s="33"/>
      <c r="AA34" s="33"/>
      <c r="AB34" s="33"/>
      <c r="AC34" s="33"/>
      <c r="AD34" s="33"/>
      <c r="AE34" s="33"/>
      <c r="AF34" s="33"/>
      <c r="AG34" s="33"/>
      <c r="AH34" s="33"/>
      <c r="AI34" s="33"/>
      <c r="AJ34" s="33"/>
      <c r="AK34" s="33"/>
      <c r="AL34" s="33"/>
    </row>
    <row r="35" spans="1:38" ht="25.5">
      <c r="A35" s="35">
        <f>ROW()</f>
        <v>35</v>
      </c>
      <c r="B35" s="36"/>
      <c r="C35" s="37"/>
      <c r="D35" s="41" t="s">
        <v>97</v>
      </c>
      <c r="E35" s="42" t="s">
        <v>130</v>
      </c>
      <c r="F35" s="39"/>
      <c r="G35" s="42" t="s">
        <v>131</v>
      </c>
      <c r="H35" s="43" t="s">
        <v>75</v>
      </c>
      <c r="I35" s="42" t="s">
        <v>109</v>
      </c>
      <c r="J35" s="37"/>
      <c r="L35" s="5" t="str">
        <f>"remove, duplicates Meter reading item "&amp;A25</f>
        <v>remove, duplicates Meter reading item 25</v>
      </c>
      <c r="W35" s="32"/>
      <c r="X35" s="33"/>
      <c r="Y35" s="33"/>
      <c r="Z35" s="33"/>
      <c r="AA35" s="33"/>
      <c r="AB35" s="33"/>
      <c r="AC35" s="33"/>
      <c r="AD35" s="33"/>
      <c r="AE35" s="33"/>
      <c r="AF35" s="33"/>
      <c r="AG35" s="33"/>
      <c r="AH35" s="33"/>
      <c r="AI35" s="33"/>
      <c r="AJ35" s="33"/>
      <c r="AK35" s="33"/>
      <c r="AL35" s="33"/>
    </row>
    <row r="36" spans="1:38" ht="38.25">
      <c r="A36" s="35">
        <f>ROW()</f>
        <v>36</v>
      </c>
      <c r="B36" s="45" t="s">
        <v>132</v>
      </c>
      <c r="C36" s="37"/>
      <c r="D36" s="58" t="s">
        <v>97</v>
      </c>
      <c r="E36" s="37" t="s">
        <v>133</v>
      </c>
      <c r="F36" s="53" t="s">
        <v>134</v>
      </c>
      <c r="G36" s="37" t="s">
        <v>108</v>
      </c>
      <c r="H36" s="40" t="s">
        <v>75</v>
      </c>
      <c r="I36" s="37" t="s">
        <v>135</v>
      </c>
      <c r="J36" s="37"/>
      <c r="W36" s="32"/>
      <c r="X36" s="33"/>
      <c r="Y36" s="33"/>
      <c r="Z36" s="33"/>
      <c r="AA36" s="33"/>
      <c r="AB36" s="33"/>
      <c r="AC36" s="33"/>
      <c r="AD36" s="33"/>
      <c r="AE36" s="33"/>
      <c r="AF36" s="33"/>
      <c r="AG36" s="33"/>
      <c r="AH36" s="33"/>
      <c r="AI36" s="33"/>
      <c r="AJ36" s="33"/>
      <c r="AK36" s="33"/>
      <c r="AL36" s="33"/>
    </row>
    <row r="37" spans="1:38" ht="38.25">
      <c r="A37" s="35">
        <f>ROW()</f>
        <v>37</v>
      </c>
      <c r="B37" s="101" t="s">
        <v>437</v>
      </c>
      <c r="C37" s="37"/>
      <c r="D37" s="58" t="s">
        <v>97</v>
      </c>
      <c r="E37" s="37" t="s">
        <v>136</v>
      </c>
      <c r="F37" s="53" t="s">
        <v>99</v>
      </c>
      <c r="G37" s="37" t="s">
        <v>108</v>
      </c>
      <c r="H37" s="40" t="s">
        <v>75</v>
      </c>
      <c r="I37" s="37" t="s">
        <v>137</v>
      </c>
      <c r="J37" s="37"/>
      <c r="W37" s="32"/>
      <c r="X37" s="33"/>
      <c r="Y37" s="33"/>
      <c r="Z37" s="33"/>
      <c r="AA37" s="33"/>
      <c r="AB37" s="33"/>
      <c r="AC37" s="33"/>
      <c r="AD37" s="33"/>
      <c r="AE37" s="33"/>
      <c r="AF37" s="33"/>
      <c r="AG37" s="33"/>
      <c r="AH37" s="33"/>
      <c r="AI37" s="33"/>
      <c r="AJ37" s="33"/>
      <c r="AK37" s="33"/>
      <c r="AL37" s="33"/>
    </row>
    <row r="38" spans="1:38" ht="38.25">
      <c r="A38" s="35">
        <f>ROW()</f>
        <v>38</v>
      </c>
      <c r="B38" s="101" t="s">
        <v>437</v>
      </c>
      <c r="C38" s="37"/>
      <c r="D38" s="58" t="s">
        <v>97</v>
      </c>
      <c r="E38" s="37" t="s">
        <v>138</v>
      </c>
      <c r="F38" s="53" t="s">
        <v>139</v>
      </c>
      <c r="G38" s="37" t="s">
        <v>108</v>
      </c>
      <c r="H38" s="40" t="s">
        <v>75</v>
      </c>
      <c r="I38" s="37" t="s">
        <v>137</v>
      </c>
      <c r="J38" s="37"/>
      <c r="W38" s="32"/>
      <c r="X38" s="33"/>
      <c r="Y38" s="33"/>
      <c r="Z38" s="33"/>
      <c r="AA38" s="33"/>
      <c r="AB38" s="33"/>
      <c r="AC38" s="33"/>
      <c r="AD38" s="33"/>
      <c r="AE38" s="33"/>
      <c r="AF38" s="33"/>
      <c r="AG38" s="33"/>
      <c r="AH38" s="33"/>
      <c r="AI38" s="33"/>
      <c r="AJ38" s="33"/>
      <c r="AK38" s="33"/>
      <c r="AL38" s="33"/>
    </row>
    <row r="39" spans="1:39" ht="127.5">
      <c r="A39" s="35">
        <f>ROW()</f>
        <v>39</v>
      </c>
      <c r="B39" s="101" t="s">
        <v>438</v>
      </c>
      <c r="C39" s="37"/>
      <c r="D39" s="58" t="s">
        <v>97</v>
      </c>
      <c r="E39" s="37" t="s">
        <v>140</v>
      </c>
      <c r="F39" s="53" t="s">
        <v>141</v>
      </c>
      <c r="G39" s="37" t="s">
        <v>108</v>
      </c>
      <c r="H39" s="40" t="s">
        <v>75</v>
      </c>
      <c r="I39" s="37" t="s">
        <v>142</v>
      </c>
      <c r="J39" s="37"/>
      <c r="W39" s="32"/>
      <c r="X39" s="93" t="s">
        <v>143</v>
      </c>
      <c r="Y39" s="93"/>
      <c r="Z39" s="94" t="s">
        <v>144</v>
      </c>
      <c r="AA39" s="94"/>
      <c r="AB39" s="94"/>
      <c r="AC39" s="94"/>
      <c r="AD39" s="95" t="s">
        <v>66</v>
      </c>
      <c r="AE39" s="95"/>
      <c r="AF39" s="96" t="s">
        <v>145</v>
      </c>
      <c r="AG39" s="96"/>
      <c r="AH39" s="96"/>
      <c r="AI39" s="92" t="s">
        <v>68</v>
      </c>
      <c r="AJ39" s="92"/>
      <c r="AK39" s="92"/>
      <c r="AL39" s="92"/>
      <c r="AM39" s="92"/>
    </row>
    <row r="40" spans="1:39" ht="38.25">
      <c r="A40" s="35">
        <f>ROW()</f>
        <v>40</v>
      </c>
      <c r="B40" s="36"/>
      <c r="C40" s="37"/>
      <c r="D40" s="58" t="s">
        <v>97</v>
      </c>
      <c r="E40" s="37" t="s">
        <v>146</v>
      </c>
      <c r="F40" s="53" t="s">
        <v>147</v>
      </c>
      <c r="G40" s="37" t="s">
        <v>108</v>
      </c>
      <c r="H40" s="40" t="s">
        <v>75</v>
      </c>
      <c r="I40" s="37" t="s">
        <v>148</v>
      </c>
      <c r="J40" s="37"/>
      <c r="W40" s="32"/>
      <c r="X40" s="61" t="s">
        <v>149</v>
      </c>
      <c r="Y40" s="62" t="s">
        <v>150</v>
      </c>
      <c r="Z40" s="63" t="s">
        <v>151</v>
      </c>
      <c r="AA40" s="63" t="s">
        <v>152</v>
      </c>
      <c r="AB40" s="63" t="s">
        <v>153</v>
      </c>
      <c r="AC40" s="63" t="s">
        <v>149</v>
      </c>
      <c r="AD40" s="64" t="s">
        <v>154</v>
      </c>
      <c r="AE40" s="65" t="s">
        <v>155</v>
      </c>
      <c r="AF40" s="66" t="s">
        <v>156</v>
      </c>
      <c r="AG40" s="66" t="s">
        <v>157</v>
      </c>
      <c r="AH40" s="66" t="s">
        <v>158</v>
      </c>
      <c r="AI40" s="67" t="s">
        <v>159</v>
      </c>
      <c r="AJ40" s="67" t="s">
        <v>160</v>
      </c>
      <c r="AK40" s="67" t="s">
        <v>161</v>
      </c>
      <c r="AL40" s="67" t="s">
        <v>162</v>
      </c>
      <c r="AM40" s="67" t="s">
        <v>163</v>
      </c>
    </row>
    <row r="41" spans="1:39" ht="25.5">
      <c r="A41" s="35">
        <f>ROW()</f>
        <v>41</v>
      </c>
      <c r="B41" s="45" t="s">
        <v>132</v>
      </c>
      <c r="C41" s="37"/>
      <c r="D41" s="58" t="s">
        <v>97</v>
      </c>
      <c r="E41" s="37" t="s">
        <v>164</v>
      </c>
      <c r="F41" s="53" t="s">
        <v>165</v>
      </c>
      <c r="G41" s="37" t="s">
        <v>108</v>
      </c>
      <c r="H41" s="40" t="s">
        <v>75</v>
      </c>
      <c r="I41" s="37" t="s">
        <v>137</v>
      </c>
      <c r="J41" s="37"/>
      <c r="W41" s="32"/>
      <c r="X41" s="61" t="s">
        <v>166</v>
      </c>
      <c r="Y41" s="62" t="s">
        <v>166</v>
      </c>
      <c r="Z41" s="63" t="s">
        <v>167</v>
      </c>
      <c r="AA41" s="63" t="s">
        <v>166</v>
      </c>
      <c r="AB41" s="63" t="s">
        <v>168</v>
      </c>
      <c r="AC41" s="63" t="s">
        <v>168</v>
      </c>
      <c r="AD41" s="64" t="s">
        <v>169</v>
      </c>
      <c r="AE41" s="65" t="s">
        <v>169</v>
      </c>
      <c r="AF41" s="66" t="s">
        <v>170</v>
      </c>
      <c r="AG41" s="66" t="s">
        <v>170</v>
      </c>
      <c r="AH41" s="66" t="s">
        <v>170</v>
      </c>
      <c r="AI41" s="67" t="s">
        <v>170</v>
      </c>
      <c r="AJ41" s="67" t="s">
        <v>170</v>
      </c>
      <c r="AK41" s="67" t="s">
        <v>170</v>
      </c>
      <c r="AL41" s="67" t="s">
        <v>170</v>
      </c>
      <c r="AM41" s="67" t="s">
        <v>170</v>
      </c>
    </row>
    <row r="42" spans="1:39" ht="63.75">
      <c r="A42" s="35">
        <f>ROW()</f>
        <v>42</v>
      </c>
      <c r="B42" s="101" t="s">
        <v>439</v>
      </c>
      <c r="C42" s="37"/>
      <c r="D42" s="58" t="s">
        <v>97</v>
      </c>
      <c r="E42" s="37" t="s">
        <v>171</v>
      </c>
      <c r="F42" s="53" t="s">
        <v>141</v>
      </c>
      <c r="G42" s="37" t="s">
        <v>108</v>
      </c>
      <c r="H42" s="40" t="s">
        <v>75</v>
      </c>
      <c r="I42" s="37" t="s">
        <v>142</v>
      </c>
      <c r="J42" s="37"/>
      <c r="W42" s="32"/>
      <c r="X42" s="68" t="s">
        <v>172</v>
      </c>
      <c r="Y42" s="26"/>
      <c r="Z42" s="26"/>
      <c r="AA42" s="26"/>
      <c r="AB42" s="26"/>
      <c r="AC42" s="26"/>
      <c r="AD42" s="26"/>
      <c r="AE42" s="26"/>
      <c r="AF42" s="26"/>
      <c r="AG42" s="26"/>
      <c r="AH42" s="26"/>
      <c r="AI42" s="26"/>
      <c r="AJ42" s="26"/>
      <c r="AK42" s="26"/>
      <c r="AL42" s="26"/>
      <c r="AM42" s="26"/>
    </row>
    <row r="43" spans="1:39" ht="12.75">
      <c r="A43" s="35">
        <f>ROW()</f>
        <v>43</v>
      </c>
      <c r="B43" s="46"/>
      <c r="D43" s="47"/>
      <c r="E43" s="55"/>
      <c r="F43" s="48"/>
      <c r="G43" s="2"/>
      <c r="H43" s="2"/>
      <c r="I43" s="2"/>
      <c r="J43" s="2"/>
      <c r="W43" s="32"/>
      <c r="X43" s="61"/>
      <c r="Y43" s="62"/>
      <c r="Z43" s="63"/>
      <c r="AA43" s="63"/>
      <c r="AB43" s="63"/>
      <c r="AC43" s="63"/>
      <c r="AD43" s="69"/>
      <c r="AE43" s="70"/>
      <c r="AF43" s="66"/>
      <c r="AG43" s="66"/>
      <c r="AH43" s="66"/>
      <c r="AI43" s="67"/>
      <c r="AJ43" s="67"/>
      <c r="AK43" s="67"/>
      <c r="AL43" s="67"/>
      <c r="AM43" s="67"/>
    </row>
    <row r="44" spans="1:39" ht="12.75">
      <c r="A44" s="49"/>
      <c r="B44" s="50"/>
      <c r="C44" s="27"/>
      <c r="D44" s="49"/>
      <c r="E44" s="51" t="s">
        <v>173</v>
      </c>
      <c r="F44" s="52"/>
      <c r="G44" s="27"/>
      <c r="H44" s="27"/>
      <c r="I44" s="27"/>
      <c r="J44" s="27"/>
      <c r="W44" s="32"/>
      <c r="X44" s="61"/>
      <c r="Y44" s="62"/>
      <c r="Z44" s="63"/>
      <c r="AA44" s="63"/>
      <c r="AB44" s="63"/>
      <c r="AC44" s="63"/>
      <c r="AD44" s="69"/>
      <c r="AE44" s="70"/>
      <c r="AF44" s="66"/>
      <c r="AG44" s="66"/>
      <c r="AH44" s="66"/>
      <c r="AI44" s="67"/>
      <c r="AJ44" s="67"/>
      <c r="AK44" s="67"/>
      <c r="AL44" s="67"/>
      <c r="AM44" s="67"/>
    </row>
    <row r="45" spans="1:39" ht="25.5">
      <c r="A45" s="35">
        <f>ROW()</f>
        <v>45</v>
      </c>
      <c r="B45" s="45">
        <v>15</v>
      </c>
      <c r="C45" s="37"/>
      <c r="D45" s="35" t="s">
        <v>80</v>
      </c>
      <c r="E45" s="38" t="s">
        <v>174</v>
      </c>
      <c r="F45" s="39"/>
      <c r="G45" s="37" t="s">
        <v>81</v>
      </c>
      <c r="H45" s="40" t="s">
        <v>82</v>
      </c>
      <c r="I45" s="37" t="s">
        <v>137</v>
      </c>
      <c r="J45" s="37"/>
      <c r="W45" s="32"/>
      <c r="X45" s="61"/>
      <c r="Y45" s="62"/>
      <c r="Z45" s="63"/>
      <c r="AA45" s="63"/>
      <c r="AB45" s="63"/>
      <c r="AC45" s="63"/>
      <c r="AD45" s="69"/>
      <c r="AE45" s="70"/>
      <c r="AF45" s="66"/>
      <c r="AG45" s="66"/>
      <c r="AH45" s="66"/>
      <c r="AI45" s="67"/>
      <c r="AJ45" s="67"/>
      <c r="AK45" s="67"/>
      <c r="AL45" s="67"/>
      <c r="AM45" s="67"/>
    </row>
    <row r="46" spans="1:39" ht="12.75">
      <c r="A46" s="35">
        <f>ROW()</f>
        <v>46</v>
      </c>
      <c r="B46" s="46"/>
      <c r="D46" s="47"/>
      <c r="E46" s="55"/>
      <c r="F46" s="48"/>
      <c r="G46" s="2"/>
      <c r="H46" s="2"/>
      <c r="I46" s="2"/>
      <c r="J46" s="2"/>
      <c r="W46" s="32"/>
      <c r="X46" s="68"/>
      <c r="Y46" s="26"/>
      <c r="Z46" s="26"/>
      <c r="AA46" s="26"/>
      <c r="AB46" s="26"/>
      <c r="AC46" s="26"/>
      <c r="AD46" s="26"/>
      <c r="AE46" s="26"/>
      <c r="AF46" s="26"/>
      <c r="AG46" s="26"/>
      <c r="AH46" s="26"/>
      <c r="AI46" s="26"/>
      <c r="AJ46" s="26"/>
      <c r="AK46" s="26"/>
      <c r="AL46" s="26"/>
      <c r="AM46" s="26"/>
    </row>
    <row r="47" spans="1:39" ht="12.75">
      <c r="A47" s="49"/>
      <c r="B47" s="50"/>
      <c r="C47" s="27"/>
      <c r="D47" s="49"/>
      <c r="E47" s="51" t="s">
        <v>41</v>
      </c>
      <c r="F47" s="52"/>
      <c r="G47" s="27"/>
      <c r="H47" s="27"/>
      <c r="I47" s="27"/>
      <c r="J47" s="27"/>
      <c r="W47" s="32"/>
      <c r="X47" s="61"/>
      <c r="Y47" s="62"/>
      <c r="Z47" s="63"/>
      <c r="AA47" s="63"/>
      <c r="AB47" s="63"/>
      <c r="AC47" s="63"/>
      <c r="AD47" s="69"/>
      <c r="AE47" s="70"/>
      <c r="AF47" s="66"/>
      <c r="AG47" s="66"/>
      <c r="AH47" s="66"/>
      <c r="AI47" s="67"/>
      <c r="AJ47" s="67"/>
      <c r="AK47" s="67"/>
      <c r="AL47" s="67"/>
      <c r="AM47" s="67"/>
    </row>
    <row r="48" spans="1:39" ht="38.25">
      <c r="A48" s="35">
        <f>ROW()</f>
        <v>48</v>
      </c>
      <c r="B48" s="101" t="s">
        <v>436</v>
      </c>
      <c r="C48" s="37"/>
      <c r="D48" s="35" t="s">
        <v>80</v>
      </c>
      <c r="E48" s="38" t="s">
        <v>175</v>
      </c>
      <c r="F48" s="39"/>
      <c r="G48" s="37" t="s">
        <v>176</v>
      </c>
      <c r="H48" s="71" t="s">
        <v>177</v>
      </c>
      <c r="I48" s="37" t="s">
        <v>178</v>
      </c>
      <c r="J48" s="37"/>
      <c r="W48" s="32"/>
      <c r="X48" s="61"/>
      <c r="Y48" s="62"/>
      <c r="Z48" s="63"/>
      <c r="AA48" s="63"/>
      <c r="AB48" s="63"/>
      <c r="AC48" s="63"/>
      <c r="AD48" s="69"/>
      <c r="AE48" s="70"/>
      <c r="AF48" s="66"/>
      <c r="AG48" s="66"/>
      <c r="AH48" s="66"/>
      <c r="AI48" s="67"/>
      <c r="AJ48" s="67"/>
      <c r="AK48" s="67"/>
      <c r="AL48" s="67"/>
      <c r="AM48" s="67"/>
    </row>
    <row r="49" spans="1:39" ht="25.5">
      <c r="A49" s="35">
        <f>ROW()</f>
        <v>49</v>
      </c>
      <c r="B49" s="101" t="s">
        <v>436</v>
      </c>
      <c r="C49" s="37"/>
      <c r="D49" s="35" t="s">
        <v>80</v>
      </c>
      <c r="E49" s="38" t="s">
        <v>179</v>
      </c>
      <c r="F49" s="39"/>
      <c r="G49" s="37" t="s">
        <v>81</v>
      </c>
      <c r="H49" s="37" t="s">
        <v>75</v>
      </c>
      <c r="I49" s="37" t="s">
        <v>180</v>
      </c>
      <c r="J49" s="37"/>
      <c r="W49" s="32"/>
      <c r="X49" s="61"/>
      <c r="Y49" s="62"/>
      <c r="Z49" s="63"/>
      <c r="AA49" s="63"/>
      <c r="AB49" s="63"/>
      <c r="AC49" s="63"/>
      <c r="AD49" s="69"/>
      <c r="AE49" s="70"/>
      <c r="AF49" s="66"/>
      <c r="AG49" s="66"/>
      <c r="AH49" s="66"/>
      <c r="AI49" s="67"/>
      <c r="AJ49" s="67"/>
      <c r="AK49" s="67"/>
      <c r="AL49" s="67"/>
      <c r="AM49" s="67"/>
    </row>
    <row r="50" spans="1:39" ht="102">
      <c r="A50" s="35">
        <f>ROW()</f>
        <v>50</v>
      </c>
      <c r="B50" s="101" t="s">
        <v>436</v>
      </c>
      <c r="C50" s="37"/>
      <c r="D50" s="35" t="s">
        <v>80</v>
      </c>
      <c r="E50" s="38" t="s">
        <v>181</v>
      </c>
      <c r="F50" s="53" t="s">
        <v>182</v>
      </c>
      <c r="G50" s="37" t="s">
        <v>183</v>
      </c>
      <c r="H50" s="37" t="s">
        <v>184</v>
      </c>
      <c r="I50" s="37" t="s">
        <v>180</v>
      </c>
      <c r="J50" s="37" t="s">
        <v>185</v>
      </c>
      <c r="W50" s="32"/>
      <c r="X50" s="61"/>
      <c r="Y50" s="62"/>
      <c r="Z50" s="63"/>
      <c r="AA50" s="63"/>
      <c r="AB50" s="63"/>
      <c r="AC50" s="63"/>
      <c r="AD50" s="69"/>
      <c r="AE50" s="70"/>
      <c r="AF50" s="66"/>
      <c r="AG50" s="66"/>
      <c r="AH50" s="66"/>
      <c r="AI50" s="67"/>
      <c r="AJ50" s="67"/>
      <c r="AK50" s="67"/>
      <c r="AL50" s="67"/>
      <c r="AM50" s="67"/>
    </row>
    <row r="51" spans="1:39" ht="51">
      <c r="A51" s="35">
        <f>ROW()</f>
        <v>51</v>
      </c>
      <c r="B51" s="101" t="s">
        <v>436</v>
      </c>
      <c r="C51" s="37"/>
      <c r="D51" s="35" t="s">
        <v>80</v>
      </c>
      <c r="E51" s="38" t="s">
        <v>186</v>
      </c>
      <c r="F51" s="53" t="s">
        <v>187</v>
      </c>
      <c r="G51" s="37" t="s">
        <v>183</v>
      </c>
      <c r="H51" s="37" t="s">
        <v>184</v>
      </c>
      <c r="I51" s="37" t="s">
        <v>180</v>
      </c>
      <c r="J51" s="37"/>
      <c r="W51" s="32"/>
      <c r="X51" s="61"/>
      <c r="Y51" s="62"/>
      <c r="Z51" s="63"/>
      <c r="AA51" s="63"/>
      <c r="AB51" s="63"/>
      <c r="AC51" s="63"/>
      <c r="AD51" s="69"/>
      <c r="AE51" s="70"/>
      <c r="AF51" s="66"/>
      <c r="AG51" s="66"/>
      <c r="AH51" s="66"/>
      <c r="AI51" s="67"/>
      <c r="AJ51" s="67"/>
      <c r="AK51" s="67"/>
      <c r="AL51" s="67"/>
      <c r="AM51" s="67"/>
    </row>
    <row r="52" spans="1:39" ht="38.25">
      <c r="A52" s="35">
        <f>ROW()</f>
        <v>52</v>
      </c>
      <c r="B52" s="36"/>
      <c r="C52" s="37"/>
      <c r="D52" s="35" t="s">
        <v>80</v>
      </c>
      <c r="E52" s="38" t="s">
        <v>188</v>
      </c>
      <c r="F52" s="39"/>
      <c r="G52" s="37" t="s">
        <v>176</v>
      </c>
      <c r="H52" s="71" t="s">
        <v>177</v>
      </c>
      <c r="I52" s="37" t="s">
        <v>178</v>
      </c>
      <c r="J52" s="37"/>
      <c r="W52" s="32"/>
      <c r="X52" s="61"/>
      <c r="Y52" s="62"/>
      <c r="Z52" s="63"/>
      <c r="AA52" s="63"/>
      <c r="AB52" s="63"/>
      <c r="AC52" s="63"/>
      <c r="AD52" s="69"/>
      <c r="AE52" s="70"/>
      <c r="AF52" s="66"/>
      <c r="AG52" s="66"/>
      <c r="AH52" s="66"/>
      <c r="AI52" s="67"/>
      <c r="AJ52" s="67"/>
      <c r="AK52" s="67"/>
      <c r="AL52" s="67"/>
      <c r="AM52" s="67"/>
    </row>
    <row r="53" spans="1:39" ht="25.5">
      <c r="A53" s="35">
        <f>ROW()</f>
        <v>53</v>
      </c>
      <c r="B53" s="36"/>
      <c r="C53" s="37"/>
      <c r="D53" s="35" t="s">
        <v>80</v>
      </c>
      <c r="E53" s="38" t="s">
        <v>189</v>
      </c>
      <c r="F53" s="39"/>
      <c r="G53" s="37" t="s">
        <v>81</v>
      </c>
      <c r="H53" s="37" t="s">
        <v>75</v>
      </c>
      <c r="I53" s="37" t="s">
        <v>180</v>
      </c>
      <c r="J53" s="37"/>
      <c r="W53" s="32"/>
      <c r="X53" s="68"/>
      <c r="Y53" s="26"/>
      <c r="Z53" s="26"/>
      <c r="AA53" s="26"/>
      <c r="AB53" s="26"/>
      <c r="AC53" s="26"/>
      <c r="AD53" s="26"/>
      <c r="AE53" s="26"/>
      <c r="AF53" s="26"/>
      <c r="AG53" s="26"/>
      <c r="AH53" s="26"/>
      <c r="AI53" s="26"/>
      <c r="AJ53" s="26"/>
      <c r="AK53" s="26"/>
      <c r="AL53" s="26"/>
      <c r="AM53" s="26"/>
    </row>
    <row r="54" spans="1:39" ht="25.5">
      <c r="A54" s="35">
        <f>ROW()</f>
        <v>54</v>
      </c>
      <c r="B54" s="36"/>
      <c r="C54" s="37"/>
      <c r="D54" s="35" t="s">
        <v>80</v>
      </c>
      <c r="E54" s="38" t="s">
        <v>190</v>
      </c>
      <c r="F54" s="39"/>
      <c r="G54" s="37" t="s">
        <v>81</v>
      </c>
      <c r="H54" s="37" t="s">
        <v>75</v>
      </c>
      <c r="I54" s="37" t="s">
        <v>180</v>
      </c>
      <c r="J54" s="37"/>
      <c r="W54" s="32"/>
      <c r="X54" s="61"/>
      <c r="Y54" s="62"/>
      <c r="Z54" s="63"/>
      <c r="AA54" s="63"/>
      <c r="AB54" s="63"/>
      <c r="AC54" s="63"/>
      <c r="AD54" s="69"/>
      <c r="AE54" s="70"/>
      <c r="AF54" s="66"/>
      <c r="AG54" s="66"/>
      <c r="AH54" s="66"/>
      <c r="AI54" s="67"/>
      <c r="AJ54" s="67"/>
      <c r="AK54" s="67"/>
      <c r="AL54" s="67"/>
      <c r="AM54" s="67"/>
    </row>
    <row r="55" spans="1:39" ht="25.5">
      <c r="A55" s="35">
        <f>ROW()</f>
        <v>55</v>
      </c>
      <c r="B55" s="36"/>
      <c r="C55" s="37"/>
      <c r="D55" s="35" t="s">
        <v>80</v>
      </c>
      <c r="E55" s="38" t="s">
        <v>191</v>
      </c>
      <c r="F55" s="39"/>
      <c r="G55" s="37" t="s">
        <v>81</v>
      </c>
      <c r="H55" s="37" t="s">
        <v>75</v>
      </c>
      <c r="I55" s="37" t="s">
        <v>180</v>
      </c>
      <c r="J55" s="37"/>
      <c r="X55" s="61"/>
      <c r="Y55" s="62"/>
      <c r="Z55" s="63"/>
      <c r="AA55" s="63"/>
      <c r="AB55" s="63"/>
      <c r="AC55" s="63"/>
      <c r="AD55" s="69"/>
      <c r="AE55" s="70"/>
      <c r="AF55" s="66"/>
      <c r="AG55" s="66"/>
      <c r="AH55" s="66"/>
      <c r="AI55" s="67"/>
      <c r="AJ55" s="67"/>
      <c r="AK55" s="67"/>
      <c r="AL55" s="67"/>
      <c r="AM55" s="67"/>
    </row>
    <row r="56" spans="1:39" ht="12.75">
      <c r="A56" s="35">
        <f>ROW()</f>
        <v>56</v>
      </c>
      <c r="B56" s="46"/>
      <c r="D56" s="47"/>
      <c r="E56" s="55"/>
      <c r="F56" s="48"/>
      <c r="G56" s="2"/>
      <c r="H56" s="2"/>
      <c r="I56" s="2"/>
      <c r="J56" s="2"/>
      <c r="X56" s="61"/>
      <c r="Y56" s="62"/>
      <c r="Z56" s="63"/>
      <c r="AA56" s="63"/>
      <c r="AB56" s="63"/>
      <c r="AC56" s="63"/>
      <c r="AD56" s="69"/>
      <c r="AE56" s="70"/>
      <c r="AF56" s="66"/>
      <c r="AG56" s="66"/>
      <c r="AH56" s="66"/>
      <c r="AI56" s="67"/>
      <c r="AJ56" s="67"/>
      <c r="AK56" s="67"/>
      <c r="AL56" s="67"/>
      <c r="AM56" s="67"/>
    </row>
    <row r="57" spans="1:39" ht="12.75">
      <c r="A57" s="49"/>
      <c r="B57" s="50"/>
      <c r="C57" s="27"/>
      <c r="D57" s="49"/>
      <c r="E57" s="51" t="s">
        <v>42</v>
      </c>
      <c r="F57" s="52"/>
      <c r="G57" s="27"/>
      <c r="H57" s="27"/>
      <c r="I57" s="27"/>
      <c r="J57" s="27"/>
      <c r="X57" s="61"/>
      <c r="Y57" s="62"/>
      <c r="Z57" s="63"/>
      <c r="AA57" s="63"/>
      <c r="AB57" s="63"/>
      <c r="AC57" s="63"/>
      <c r="AD57" s="69"/>
      <c r="AE57" s="70"/>
      <c r="AF57" s="66"/>
      <c r="AG57" s="66"/>
      <c r="AH57" s="66"/>
      <c r="AI57" s="67"/>
      <c r="AJ57" s="67"/>
      <c r="AK57" s="67"/>
      <c r="AL57" s="67"/>
      <c r="AM57" s="67"/>
    </row>
    <row r="58" spans="1:39" ht="25.5">
      <c r="A58" s="35">
        <f>ROW()</f>
        <v>58</v>
      </c>
      <c r="B58" s="36"/>
      <c r="C58" s="37"/>
      <c r="D58" s="35" t="s">
        <v>33</v>
      </c>
      <c r="E58" s="37" t="s">
        <v>192</v>
      </c>
      <c r="F58" s="53" t="s">
        <v>193</v>
      </c>
      <c r="G58" s="37" t="s">
        <v>119</v>
      </c>
      <c r="H58" s="37" t="s">
        <v>75</v>
      </c>
      <c r="I58" s="37" t="s">
        <v>194</v>
      </c>
      <c r="J58" s="37"/>
      <c r="X58" s="61"/>
      <c r="Y58" s="62"/>
      <c r="Z58" s="63"/>
      <c r="AA58" s="63"/>
      <c r="AB58" s="63"/>
      <c r="AC58" s="63"/>
      <c r="AD58" s="69"/>
      <c r="AE58" s="70"/>
      <c r="AF58" s="66"/>
      <c r="AG58" s="66"/>
      <c r="AH58" s="66"/>
      <c r="AI58" s="67"/>
      <c r="AJ58" s="67"/>
      <c r="AK58" s="67"/>
      <c r="AL58" s="67"/>
      <c r="AM58" s="67"/>
    </row>
    <row r="59" spans="1:39" ht="51">
      <c r="A59" s="35">
        <f>ROW()</f>
        <v>59</v>
      </c>
      <c r="B59" s="45">
        <v>11</v>
      </c>
      <c r="C59" s="37"/>
      <c r="D59" s="35" t="s">
        <v>80</v>
      </c>
      <c r="E59" s="38" t="s">
        <v>174</v>
      </c>
      <c r="F59" s="39"/>
      <c r="G59" s="37" t="s">
        <v>195</v>
      </c>
      <c r="H59" s="37" t="s">
        <v>75</v>
      </c>
      <c r="I59" s="37" t="s">
        <v>196</v>
      </c>
      <c r="J59" s="37"/>
      <c r="X59" s="61"/>
      <c r="Y59" s="62"/>
      <c r="Z59" s="63"/>
      <c r="AA59" s="63"/>
      <c r="AB59" s="63"/>
      <c r="AC59" s="63"/>
      <c r="AD59" s="69"/>
      <c r="AE59" s="70"/>
      <c r="AF59" s="66"/>
      <c r="AG59" s="66"/>
      <c r="AH59" s="66"/>
      <c r="AI59" s="67"/>
      <c r="AJ59" s="67"/>
      <c r="AK59" s="67"/>
      <c r="AL59" s="67"/>
      <c r="AM59" s="67"/>
    </row>
    <row r="60" spans="1:39" ht="12.75">
      <c r="A60" s="35">
        <f>ROW()</f>
        <v>60</v>
      </c>
      <c r="B60" s="72"/>
      <c r="C60" s="73"/>
      <c r="D60" s="74"/>
      <c r="E60" s="73"/>
      <c r="F60" s="75"/>
      <c r="G60" s="73"/>
      <c r="H60" s="73"/>
      <c r="I60" s="73"/>
      <c r="J60" s="73"/>
      <c r="X60" s="61"/>
      <c r="Y60" s="62"/>
      <c r="Z60" s="63"/>
      <c r="AA60" s="63"/>
      <c r="AB60" s="63"/>
      <c r="AC60" s="63"/>
      <c r="AD60" s="69"/>
      <c r="AE60" s="70"/>
      <c r="AF60" s="66"/>
      <c r="AG60" s="66"/>
      <c r="AH60" s="66"/>
      <c r="AI60" s="67"/>
      <c r="AJ60" s="67"/>
      <c r="AK60" s="67"/>
      <c r="AL60" s="67"/>
      <c r="AM60" s="67"/>
    </row>
    <row r="61" spans="1:39" ht="12.75">
      <c r="A61" s="49"/>
      <c r="B61" s="50"/>
      <c r="C61" s="27"/>
      <c r="D61" s="49"/>
      <c r="E61" s="51" t="s">
        <v>44</v>
      </c>
      <c r="F61" s="52"/>
      <c r="G61" s="27"/>
      <c r="H61" s="27"/>
      <c r="I61" s="27"/>
      <c r="J61" s="27"/>
      <c r="X61" s="61"/>
      <c r="Y61" s="62"/>
      <c r="Z61" s="63"/>
      <c r="AA61" s="63"/>
      <c r="AB61" s="63"/>
      <c r="AC61" s="63"/>
      <c r="AD61" s="69"/>
      <c r="AE61" s="70"/>
      <c r="AF61" s="66"/>
      <c r="AG61" s="66"/>
      <c r="AH61" s="66"/>
      <c r="AI61" s="67"/>
      <c r="AJ61" s="67"/>
      <c r="AK61" s="67"/>
      <c r="AL61" s="67"/>
      <c r="AM61" s="67"/>
    </row>
    <row r="62" spans="1:39" ht="25.5">
      <c r="A62" s="35">
        <f>ROW()</f>
        <v>62</v>
      </c>
      <c r="B62" s="36"/>
      <c r="C62" s="37"/>
      <c r="D62" s="35" t="s">
        <v>33</v>
      </c>
      <c r="E62" s="37" t="s">
        <v>197</v>
      </c>
      <c r="F62" s="53" t="s">
        <v>193</v>
      </c>
      <c r="G62" s="37" t="s">
        <v>119</v>
      </c>
      <c r="H62" s="37" t="s">
        <v>75</v>
      </c>
      <c r="I62" s="37" t="s">
        <v>180</v>
      </c>
      <c r="J62" s="37"/>
      <c r="X62" s="61"/>
      <c r="Y62" s="62"/>
      <c r="Z62" s="63"/>
      <c r="AA62" s="63"/>
      <c r="AB62" s="63"/>
      <c r="AC62" s="63"/>
      <c r="AD62" s="69"/>
      <c r="AE62" s="70"/>
      <c r="AF62" s="66"/>
      <c r="AG62" s="66"/>
      <c r="AH62" s="66"/>
      <c r="AI62" s="67"/>
      <c r="AJ62" s="67"/>
      <c r="AK62" s="67"/>
      <c r="AL62" s="67"/>
      <c r="AM62" s="67"/>
    </row>
    <row r="63" spans="1:39" ht="25.5">
      <c r="A63" s="35">
        <f>ROW()</f>
        <v>63</v>
      </c>
      <c r="B63" s="45">
        <v>9</v>
      </c>
      <c r="C63" s="37"/>
      <c r="D63" s="35" t="s">
        <v>198</v>
      </c>
      <c r="E63" s="37" t="s">
        <v>199</v>
      </c>
      <c r="F63" s="53" t="s">
        <v>200</v>
      </c>
      <c r="G63" s="37" t="s">
        <v>201</v>
      </c>
      <c r="H63" s="37"/>
      <c r="I63" s="37"/>
      <c r="J63" s="37"/>
      <c r="X63" s="61"/>
      <c r="Y63" s="62"/>
      <c r="Z63" s="63"/>
      <c r="AA63" s="63"/>
      <c r="AB63" s="63"/>
      <c r="AC63" s="63"/>
      <c r="AD63" s="69"/>
      <c r="AE63" s="70"/>
      <c r="AF63" s="66"/>
      <c r="AG63" s="66"/>
      <c r="AH63" s="66"/>
      <c r="AI63" s="67"/>
      <c r="AJ63" s="67"/>
      <c r="AK63" s="67"/>
      <c r="AL63" s="67"/>
      <c r="AM63" s="67"/>
    </row>
    <row r="64" spans="1:39" ht="25.5">
      <c r="A64" s="35">
        <f>ROW()</f>
        <v>64</v>
      </c>
      <c r="B64" s="45">
        <v>9</v>
      </c>
      <c r="C64" s="37"/>
      <c r="D64" s="35" t="s">
        <v>198</v>
      </c>
      <c r="E64" s="37" t="s">
        <v>202</v>
      </c>
      <c r="F64" s="53" t="s">
        <v>203</v>
      </c>
      <c r="G64" s="37" t="s">
        <v>201</v>
      </c>
      <c r="H64" s="37"/>
      <c r="I64" s="37"/>
      <c r="J64" s="37"/>
      <c r="L64" s="44"/>
      <c r="X64" s="61"/>
      <c r="Y64" s="62"/>
      <c r="Z64" s="63"/>
      <c r="AA64" s="63"/>
      <c r="AB64" s="63"/>
      <c r="AC64" s="63"/>
      <c r="AD64" s="69"/>
      <c r="AE64" s="70"/>
      <c r="AF64" s="66"/>
      <c r="AG64" s="66"/>
      <c r="AH64" s="66"/>
      <c r="AI64" s="67"/>
      <c r="AJ64" s="67"/>
      <c r="AK64" s="67"/>
      <c r="AL64" s="67"/>
      <c r="AM64" s="67"/>
    </row>
    <row r="65" spans="1:39" ht="63.75">
      <c r="A65" s="35">
        <f>ROW()</f>
        <v>65</v>
      </c>
      <c r="B65" s="45" t="s">
        <v>204</v>
      </c>
      <c r="C65" s="37"/>
      <c r="D65" s="35" t="s">
        <v>205</v>
      </c>
      <c r="E65" s="37" t="s">
        <v>206</v>
      </c>
      <c r="F65" s="53" t="s">
        <v>207</v>
      </c>
      <c r="G65" s="37" t="s">
        <v>208</v>
      </c>
      <c r="H65" s="37" t="s">
        <v>75</v>
      </c>
      <c r="I65" s="37" t="s">
        <v>209</v>
      </c>
      <c r="J65" s="37"/>
      <c r="X65" s="61"/>
      <c r="Y65" s="62"/>
      <c r="Z65" s="76"/>
      <c r="AA65" s="76"/>
      <c r="AB65" s="76"/>
      <c r="AC65" s="76"/>
      <c r="AD65" s="77"/>
      <c r="AE65" s="78"/>
      <c r="AF65" s="79"/>
      <c r="AG65" s="79"/>
      <c r="AH65" s="79"/>
      <c r="AI65" s="80"/>
      <c r="AJ65" s="80"/>
      <c r="AK65" s="80"/>
      <c r="AL65" s="80"/>
      <c r="AM65" s="80"/>
    </row>
    <row r="66" spans="1:10" ht="63.75">
      <c r="A66" s="35">
        <f>ROW()</f>
        <v>66</v>
      </c>
      <c r="B66" s="45" t="s">
        <v>204</v>
      </c>
      <c r="C66" s="37"/>
      <c r="D66" s="35" t="s">
        <v>205</v>
      </c>
      <c r="E66" s="37" t="s">
        <v>210</v>
      </c>
      <c r="F66" s="53" t="s">
        <v>211</v>
      </c>
      <c r="G66" s="37" t="s">
        <v>208</v>
      </c>
      <c r="H66" s="37" t="s">
        <v>75</v>
      </c>
      <c r="I66" s="37" t="s">
        <v>113</v>
      </c>
      <c r="J66" s="37"/>
    </row>
    <row r="67" spans="1:10" ht="38.25">
      <c r="A67" s="35">
        <f>ROW()</f>
        <v>67</v>
      </c>
      <c r="B67" s="36"/>
      <c r="C67" s="37"/>
      <c r="D67" s="35" t="s">
        <v>205</v>
      </c>
      <c r="E67" s="37" t="s">
        <v>212</v>
      </c>
      <c r="F67" s="53" t="s">
        <v>207</v>
      </c>
      <c r="G67" s="37" t="s">
        <v>81</v>
      </c>
      <c r="H67" s="37" t="s">
        <v>82</v>
      </c>
      <c r="I67" s="37" t="s">
        <v>109</v>
      </c>
      <c r="J67" s="37"/>
    </row>
    <row r="68" spans="1:10" ht="51">
      <c r="A68" s="35">
        <f>ROW()</f>
        <v>68</v>
      </c>
      <c r="B68" s="45">
        <v>12</v>
      </c>
      <c r="C68" s="37"/>
      <c r="D68" s="35" t="s">
        <v>80</v>
      </c>
      <c r="E68" s="38" t="s">
        <v>174</v>
      </c>
      <c r="F68" s="39"/>
      <c r="G68" s="37" t="s">
        <v>213</v>
      </c>
      <c r="H68" s="37" t="s">
        <v>82</v>
      </c>
      <c r="I68" s="37" t="s">
        <v>196</v>
      </c>
      <c r="J68" s="37"/>
    </row>
    <row r="69" spans="1:10" ht="12.75">
      <c r="A69" s="35">
        <f>ROW()</f>
        <v>69</v>
      </c>
      <c r="B69" s="36"/>
      <c r="C69" s="37"/>
      <c r="D69" s="35"/>
      <c r="E69" s="37"/>
      <c r="F69" s="39"/>
      <c r="G69" s="37"/>
      <c r="H69" s="37"/>
      <c r="I69" s="37"/>
      <c r="J69" s="37"/>
    </row>
    <row r="70" spans="1:10" ht="12.75">
      <c r="A70" s="49"/>
      <c r="B70" s="50"/>
      <c r="C70" s="27"/>
      <c r="D70" s="49"/>
      <c r="E70" s="51" t="s">
        <v>214</v>
      </c>
      <c r="F70" s="52"/>
      <c r="G70" s="27"/>
      <c r="H70" s="27"/>
      <c r="I70" s="27"/>
      <c r="J70" s="27"/>
    </row>
    <row r="71" spans="1:10" ht="38.25">
      <c r="A71" s="35">
        <f>ROW()</f>
        <v>71</v>
      </c>
      <c r="B71" s="45">
        <v>14</v>
      </c>
      <c r="C71" s="37"/>
      <c r="D71" s="35" t="s">
        <v>72</v>
      </c>
      <c r="E71" s="38" t="s">
        <v>215</v>
      </c>
      <c r="F71" s="39"/>
      <c r="G71" s="37" t="s">
        <v>74</v>
      </c>
      <c r="H71" s="40" t="s">
        <v>75</v>
      </c>
      <c r="I71" s="37" t="s">
        <v>76</v>
      </c>
      <c r="J71" s="37"/>
    </row>
    <row r="72" spans="1:10" ht="38.25">
      <c r="A72" s="35">
        <f>ROW()</f>
        <v>72</v>
      </c>
      <c r="B72" s="36"/>
      <c r="C72" s="37"/>
      <c r="D72" s="35" t="s">
        <v>72</v>
      </c>
      <c r="E72" s="38" t="s">
        <v>216</v>
      </c>
      <c r="F72" s="39"/>
      <c r="G72" s="37" t="s">
        <v>74</v>
      </c>
      <c r="H72" s="40" t="s">
        <v>75</v>
      </c>
      <c r="I72" s="37" t="s">
        <v>76</v>
      </c>
      <c r="J72" s="37"/>
    </row>
    <row r="73" spans="1:10" ht="25.5">
      <c r="A73" s="35">
        <f>ROW()</f>
        <v>73</v>
      </c>
      <c r="B73" s="36"/>
      <c r="C73" s="37"/>
      <c r="D73" s="35" t="s">
        <v>72</v>
      </c>
      <c r="E73" s="38" t="s">
        <v>217</v>
      </c>
      <c r="F73" s="39"/>
      <c r="G73" s="37" t="s">
        <v>74</v>
      </c>
      <c r="H73" s="40" t="s">
        <v>75</v>
      </c>
      <c r="I73" s="37" t="s">
        <v>76</v>
      </c>
      <c r="J73" s="37"/>
    </row>
    <row r="74" spans="1:10" ht="38.25">
      <c r="A74" s="35">
        <f>ROW()</f>
        <v>74</v>
      </c>
      <c r="B74" s="45">
        <v>14</v>
      </c>
      <c r="C74" s="37"/>
      <c r="D74" s="35" t="s">
        <v>72</v>
      </c>
      <c r="E74" s="38" t="s">
        <v>218</v>
      </c>
      <c r="F74" s="39"/>
      <c r="G74" s="37" t="s">
        <v>74</v>
      </c>
      <c r="H74" s="40" t="s">
        <v>75</v>
      </c>
      <c r="I74" s="37" t="s">
        <v>76</v>
      </c>
      <c r="J74" s="37"/>
    </row>
    <row r="75" spans="1:10" ht="12.75">
      <c r="A75" s="35">
        <f>ROW()</f>
        <v>75</v>
      </c>
      <c r="B75" s="36"/>
      <c r="C75" s="37"/>
      <c r="D75" s="35"/>
      <c r="E75" s="37"/>
      <c r="F75" s="39"/>
      <c r="G75" s="37"/>
      <c r="H75" s="37"/>
      <c r="I75" s="37"/>
      <c r="J75" s="37"/>
    </row>
    <row r="76" spans="1:10" ht="12.75">
      <c r="A76" s="49"/>
      <c r="B76" s="50"/>
      <c r="C76" s="27"/>
      <c r="D76" s="49"/>
      <c r="E76" s="51" t="s">
        <v>5</v>
      </c>
      <c r="F76" s="52"/>
      <c r="G76" s="27"/>
      <c r="H76" s="27"/>
      <c r="I76" s="27"/>
      <c r="J76" s="27"/>
    </row>
    <row r="77" spans="1:12" ht="63.75">
      <c r="A77" s="35">
        <f>ROW()</f>
        <v>77</v>
      </c>
      <c r="B77" s="45" t="s">
        <v>219</v>
      </c>
      <c r="C77" s="37"/>
      <c r="D77" s="35" t="s">
        <v>0</v>
      </c>
      <c r="E77" s="37" t="s">
        <v>220</v>
      </c>
      <c r="F77" s="53" t="s">
        <v>221</v>
      </c>
      <c r="G77" s="37" t="s">
        <v>108</v>
      </c>
      <c r="H77" s="37" t="s">
        <v>82</v>
      </c>
      <c r="I77" s="37" t="s">
        <v>109</v>
      </c>
      <c r="J77" s="37"/>
      <c r="L77" s="5" t="s">
        <v>222</v>
      </c>
    </row>
    <row r="78" spans="1:10" ht="38.25">
      <c r="A78" s="35">
        <f>ROW()</f>
        <v>78</v>
      </c>
      <c r="B78" s="45" t="s">
        <v>219</v>
      </c>
      <c r="C78" s="37"/>
      <c r="D78" s="35" t="s">
        <v>0</v>
      </c>
      <c r="E78" s="37" t="s">
        <v>223</v>
      </c>
      <c r="F78" s="53" t="s">
        <v>224</v>
      </c>
      <c r="G78" s="37" t="s">
        <v>225</v>
      </c>
      <c r="H78" s="37" t="s">
        <v>82</v>
      </c>
      <c r="I78" s="37" t="s">
        <v>113</v>
      </c>
      <c r="J78" s="37"/>
    </row>
    <row r="79" spans="1:10" ht="38.25">
      <c r="A79" s="35">
        <f>ROW()</f>
        <v>79</v>
      </c>
      <c r="B79" s="36"/>
      <c r="C79" s="37"/>
      <c r="D79" s="35" t="s">
        <v>0</v>
      </c>
      <c r="E79" s="37" t="s">
        <v>226</v>
      </c>
      <c r="F79" s="39"/>
      <c r="G79" s="37" t="s">
        <v>74</v>
      </c>
      <c r="H79" s="37" t="s">
        <v>82</v>
      </c>
      <c r="I79" s="37" t="s">
        <v>227</v>
      </c>
      <c r="J79" s="37"/>
    </row>
    <row r="80" spans="1:12" ht="63.75">
      <c r="A80" s="35">
        <f>ROW()</f>
        <v>80</v>
      </c>
      <c r="B80" s="45" t="s">
        <v>219</v>
      </c>
      <c r="C80" s="37"/>
      <c r="D80" s="35" t="s">
        <v>33</v>
      </c>
      <c r="E80" s="37" t="s">
        <v>38</v>
      </c>
      <c r="F80" s="53" t="s">
        <v>118</v>
      </c>
      <c r="G80" s="37" t="s">
        <v>119</v>
      </c>
      <c r="H80" s="37" t="s">
        <v>82</v>
      </c>
      <c r="I80" s="37" t="s">
        <v>228</v>
      </c>
      <c r="J80" s="37"/>
      <c r="L80" s="5" t="s">
        <v>222</v>
      </c>
    </row>
    <row r="81" spans="1:10" ht="38.25">
      <c r="A81" s="35">
        <f>ROW()</f>
        <v>81</v>
      </c>
      <c r="B81" s="45" t="s">
        <v>219</v>
      </c>
      <c r="C81" s="37"/>
      <c r="D81" s="35" t="s">
        <v>198</v>
      </c>
      <c r="E81" s="37" t="s">
        <v>229</v>
      </c>
      <c r="F81" s="53" t="s">
        <v>230</v>
      </c>
      <c r="G81" s="37" t="s">
        <v>108</v>
      </c>
      <c r="H81" s="37" t="s">
        <v>82</v>
      </c>
      <c r="I81" s="37" t="s">
        <v>227</v>
      </c>
      <c r="J81" s="37"/>
    </row>
    <row r="82" spans="1:12" ht="242.25">
      <c r="A82" s="35">
        <f>ROW()</f>
        <v>82</v>
      </c>
      <c r="B82" s="45">
        <v>6</v>
      </c>
      <c r="C82" s="37"/>
      <c r="D82" s="35" t="s">
        <v>72</v>
      </c>
      <c r="E82" s="38" t="s">
        <v>231</v>
      </c>
      <c r="F82" s="39"/>
      <c r="G82" s="37" t="s">
        <v>232</v>
      </c>
      <c r="H82" s="37" t="s">
        <v>82</v>
      </c>
      <c r="I82" s="37" t="s">
        <v>228</v>
      </c>
      <c r="J82" s="37"/>
      <c r="L82" s="81" t="s">
        <v>233</v>
      </c>
    </row>
    <row r="83" spans="1:12" ht="127.5">
      <c r="A83" s="35">
        <f>ROW()</f>
        <v>83</v>
      </c>
      <c r="B83" s="45">
        <v>6</v>
      </c>
      <c r="C83" s="37"/>
      <c r="D83" s="35" t="s">
        <v>72</v>
      </c>
      <c r="E83" s="37" t="s">
        <v>234</v>
      </c>
      <c r="F83" s="53" t="s">
        <v>235</v>
      </c>
      <c r="G83" s="37" t="s">
        <v>232</v>
      </c>
      <c r="H83" s="37" t="s">
        <v>82</v>
      </c>
      <c r="I83" s="37" t="s">
        <v>228</v>
      </c>
      <c r="J83" s="37"/>
      <c r="L83" s="5" t="s">
        <v>236</v>
      </c>
    </row>
    <row r="84" spans="1:10" ht="38.25">
      <c r="A84" s="35">
        <f>ROW()</f>
        <v>84</v>
      </c>
      <c r="B84" s="36"/>
      <c r="C84" s="37"/>
      <c r="D84" s="35" t="s">
        <v>72</v>
      </c>
      <c r="E84" s="38" t="s">
        <v>237</v>
      </c>
      <c r="F84" s="39"/>
      <c r="G84" s="37" t="s">
        <v>232</v>
      </c>
      <c r="H84" s="37" t="s">
        <v>82</v>
      </c>
      <c r="I84" s="37" t="s">
        <v>228</v>
      </c>
      <c r="J84" s="37"/>
    </row>
    <row r="85" spans="1:10" ht="25.5">
      <c r="A85" s="35">
        <f>ROW()</f>
        <v>85</v>
      </c>
      <c r="B85" s="45" t="s">
        <v>238</v>
      </c>
      <c r="C85" s="37"/>
      <c r="D85" s="58" t="s">
        <v>97</v>
      </c>
      <c r="E85" s="37" t="s">
        <v>239</v>
      </c>
      <c r="F85" s="53" t="s">
        <v>221</v>
      </c>
      <c r="G85" s="37" t="s">
        <v>108</v>
      </c>
      <c r="H85" s="37" t="s">
        <v>75</v>
      </c>
      <c r="I85" s="37" t="s">
        <v>137</v>
      </c>
      <c r="J85" s="37"/>
    </row>
    <row r="86" spans="1:10" ht="25.5">
      <c r="A86" s="35">
        <f>ROW()</f>
        <v>86</v>
      </c>
      <c r="B86" s="45" t="s">
        <v>238</v>
      </c>
      <c r="C86" s="37"/>
      <c r="D86" s="58" t="s">
        <v>97</v>
      </c>
      <c r="E86" s="37" t="s">
        <v>240</v>
      </c>
      <c r="F86" s="53" t="s">
        <v>241</v>
      </c>
      <c r="G86" s="37" t="s">
        <v>108</v>
      </c>
      <c r="H86" s="37" t="s">
        <v>75</v>
      </c>
      <c r="I86" s="37" t="s">
        <v>137</v>
      </c>
      <c r="J86" s="37"/>
    </row>
    <row r="87" spans="1:12" ht="63.75">
      <c r="A87" s="35">
        <f>ROW()</f>
        <v>87</v>
      </c>
      <c r="B87" s="45" t="s">
        <v>219</v>
      </c>
      <c r="C87" s="37"/>
      <c r="D87" s="58" t="s">
        <v>97</v>
      </c>
      <c r="E87" s="37" t="s">
        <v>242</v>
      </c>
      <c r="F87" s="53" t="s">
        <v>118</v>
      </c>
      <c r="G87" s="37" t="s">
        <v>108</v>
      </c>
      <c r="H87" s="37" t="s">
        <v>75</v>
      </c>
      <c r="I87" s="37" t="s">
        <v>137</v>
      </c>
      <c r="J87" s="37"/>
      <c r="L87" s="5" t="s">
        <v>243</v>
      </c>
    </row>
    <row r="88" spans="1:10" ht="25.5">
      <c r="A88" s="35">
        <f>ROW()</f>
        <v>88</v>
      </c>
      <c r="B88" s="45" t="s">
        <v>219</v>
      </c>
      <c r="C88" s="37"/>
      <c r="D88" s="58" t="s">
        <v>97</v>
      </c>
      <c r="E88" s="37" t="s">
        <v>244</v>
      </c>
      <c r="F88" s="53" t="s">
        <v>193</v>
      </c>
      <c r="G88" s="37" t="s">
        <v>108</v>
      </c>
      <c r="H88" s="37" t="s">
        <v>75</v>
      </c>
      <c r="I88" s="37" t="s">
        <v>137</v>
      </c>
      <c r="J88" s="37"/>
    </row>
    <row r="89" spans="1:11" ht="38.25">
      <c r="A89" s="35">
        <f>ROW()</f>
        <v>89</v>
      </c>
      <c r="B89" s="45" t="s">
        <v>245</v>
      </c>
      <c r="C89" s="37"/>
      <c r="D89" s="58" t="s">
        <v>97</v>
      </c>
      <c r="E89" s="37" t="s">
        <v>246</v>
      </c>
      <c r="F89" s="53" t="s">
        <v>247</v>
      </c>
      <c r="G89" s="37" t="s">
        <v>108</v>
      </c>
      <c r="H89" s="37" t="s">
        <v>75</v>
      </c>
      <c r="I89" s="37" t="s">
        <v>248</v>
      </c>
      <c r="J89" s="37"/>
      <c r="K89" s="82" t="s">
        <v>249</v>
      </c>
    </row>
    <row r="90" spans="1:10" ht="38.25">
      <c r="A90" s="35">
        <f>ROW()</f>
        <v>90</v>
      </c>
      <c r="B90" s="45" t="s">
        <v>245</v>
      </c>
      <c r="C90" s="37"/>
      <c r="D90" s="58" t="s">
        <v>97</v>
      </c>
      <c r="E90" s="37" t="s">
        <v>250</v>
      </c>
      <c r="F90" s="53" t="s">
        <v>247</v>
      </c>
      <c r="G90" s="37" t="s">
        <v>108</v>
      </c>
      <c r="H90" s="37" t="s">
        <v>75</v>
      </c>
      <c r="I90" s="37" t="s">
        <v>248</v>
      </c>
      <c r="J90" s="37"/>
    </row>
    <row r="91" spans="1:10" ht="12.75">
      <c r="A91" s="35">
        <f>ROW()</f>
        <v>91</v>
      </c>
      <c r="B91" s="46"/>
      <c r="D91" s="47"/>
      <c r="E91" s="2"/>
      <c r="F91" s="48"/>
      <c r="G91" s="2"/>
      <c r="H91" s="2"/>
      <c r="I91" s="2"/>
      <c r="J91" s="2"/>
    </row>
    <row r="92" spans="1:10" ht="12.75">
      <c r="A92" s="49"/>
      <c r="B92" s="50"/>
      <c r="C92" s="27"/>
      <c r="D92" s="49"/>
      <c r="E92" s="57" t="s">
        <v>251</v>
      </c>
      <c r="F92" s="52"/>
      <c r="G92" s="27"/>
      <c r="H92" s="27"/>
      <c r="I92" s="27"/>
      <c r="J92" s="27"/>
    </row>
    <row r="93" spans="1:10" ht="38.25">
      <c r="A93" s="35">
        <f>ROW()</f>
        <v>93</v>
      </c>
      <c r="B93" s="45" t="s">
        <v>252</v>
      </c>
      <c r="C93" s="37"/>
      <c r="D93" s="35" t="s">
        <v>0</v>
      </c>
      <c r="E93" s="37" t="s">
        <v>253</v>
      </c>
      <c r="F93" s="53" t="s">
        <v>221</v>
      </c>
      <c r="G93" s="37" t="s">
        <v>108</v>
      </c>
      <c r="H93" s="37" t="s">
        <v>82</v>
      </c>
      <c r="I93" s="83" t="s">
        <v>254</v>
      </c>
      <c r="J93" s="37"/>
    </row>
    <row r="94" spans="1:10" ht="38.25">
      <c r="A94" s="35">
        <f>ROW()</f>
        <v>94</v>
      </c>
      <c r="B94" s="45" t="s">
        <v>255</v>
      </c>
      <c r="C94" s="37"/>
      <c r="D94" s="35" t="s">
        <v>0</v>
      </c>
      <c r="E94" s="37" t="s">
        <v>256</v>
      </c>
      <c r="F94" s="53" t="s">
        <v>257</v>
      </c>
      <c r="G94" s="37" t="s">
        <v>108</v>
      </c>
      <c r="H94" s="37" t="s">
        <v>82</v>
      </c>
      <c r="I94" s="37" t="s">
        <v>227</v>
      </c>
      <c r="J94" s="37"/>
    </row>
    <row r="95" spans="1:10" ht="38.25">
      <c r="A95" s="35">
        <f>ROW()</f>
        <v>95</v>
      </c>
      <c r="B95" s="45" t="s">
        <v>255</v>
      </c>
      <c r="C95" s="37"/>
      <c r="D95" s="35" t="s">
        <v>0</v>
      </c>
      <c r="E95" s="37" t="s">
        <v>258</v>
      </c>
      <c r="F95" s="84" t="s">
        <v>257</v>
      </c>
      <c r="G95" s="37" t="s">
        <v>74</v>
      </c>
      <c r="H95" s="37" t="s">
        <v>82</v>
      </c>
      <c r="I95" s="37" t="s">
        <v>227</v>
      </c>
      <c r="J95" s="37"/>
    </row>
    <row r="96" spans="1:12" ht="216.75">
      <c r="A96" s="35">
        <f>ROW()</f>
        <v>96</v>
      </c>
      <c r="B96" s="45" t="s">
        <v>259</v>
      </c>
      <c r="C96" s="37"/>
      <c r="D96" s="35" t="s">
        <v>0</v>
      </c>
      <c r="E96" s="37" t="s">
        <v>260</v>
      </c>
      <c r="F96" s="53" t="s">
        <v>261</v>
      </c>
      <c r="G96" s="37" t="s">
        <v>225</v>
      </c>
      <c r="H96" s="37" t="s">
        <v>82</v>
      </c>
      <c r="I96" s="37" t="s">
        <v>113</v>
      </c>
      <c r="J96" s="37"/>
      <c r="L96" s="5" t="s">
        <v>262</v>
      </c>
    </row>
    <row r="97" spans="1:10" ht="38.25">
      <c r="A97" s="35">
        <f>ROW()</f>
        <v>97</v>
      </c>
      <c r="B97" s="45" t="s">
        <v>238</v>
      </c>
      <c r="C97" s="37"/>
      <c r="D97" s="35" t="s">
        <v>0</v>
      </c>
      <c r="E97" s="37" t="s">
        <v>263</v>
      </c>
      <c r="F97" s="53" t="s">
        <v>261</v>
      </c>
      <c r="G97" s="37" t="s">
        <v>225</v>
      </c>
      <c r="H97" s="37" t="s">
        <v>82</v>
      </c>
      <c r="I97" s="37" t="s">
        <v>113</v>
      </c>
      <c r="J97" s="37"/>
    </row>
    <row r="98" spans="1:10" ht="25.5">
      <c r="A98" s="35">
        <f>ROW()</f>
        <v>98</v>
      </c>
      <c r="B98" s="45" t="s">
        <v>252</v>
      </c>
      <c r="C98" s="37"/>
      <c r="D98" s="35" t="s">
        <v>33</v>
      </c>
      <c r="E98" s="37" t="s">
        <v>264</v>
      </c>
      <c r="F98" s="53" t="s">
        <v>118</v>
      </c>
      <c r="G98" s="37" t="s">
        <v>119</v>
      </c>
      <c r="H98" s="37" t="s">
        <v>75</v>
      </c>
      <c r="I98" s="37" t="s">
        <v>228</v>
      </c>
      <c r="J98" s="37"/>
    </row>
    <row r="99" spans="1:10" ht="25.5">
      <c r="A99" s="35">
        <f>ROW()</f>
        <v>99</v>
      </c>
      <c r="B99" s="45" t="s">
        <v>252</v>
      </c>
      <c r="C99" s="37"/>
      <c r="D99" s="35" t="s">
        <v>33</v>
      </c>
      <c r="E99" s="37" t="s">
        <v>265</v>
      </c>
      <c r="F99" s="53" t="s">
        <v>86</v>
      </c>
      <c r="G99" s="37" t="s">
        <v>119</v>
      </c>
      <c r="H99" s="37" t="s">
        <v>75</v>
      </c>
      <c r="I99" s="37" t="s">
        <v>228</v>
      </c>
      <c r="J99" s="37"/>
    </row>
    <row r="100" spans="1:10" ht="25.5">
      <c r="A100" s="35">
        <f>ROW()</f>
        <v>100</v>
      </c>
      <c r="B100" s="45" t="s">
        <v>266</v>
      </c>
      <c r="C100" s="37"/>
      <c r="D100" s="35" t="s">
        <v>33</v>
      </c>
      <c r="E100" s="37" t="s">
        <v>267</v>
      </c>
      <c r="F100" s="53" t="s">
        <v>268</v>
      </c>
      <c r="G100" s="37" t="s">
        <v>269</v>
      </c>
      <c r="H100" s="37" t="s">
        <v>75</v>
      </c>
      <c r="I100" s="37" t="s">
        <v>228</v>
      </c>
      <c r="J100" s="37"/>
    </row>
    <row r="101" spans="1:10" ht="38.25">
      <c r="A101" s="35">
        <f>ROW()</f>
        <v>101</v>
      </c>
      <c r="B101" s="45">
        <v>9</v>
      </c>
      <c r="C101" s="37"/>
      <c r="D101" s="35" t="s">
        <v>198</v>
      </c>
      <c r="E101" s="37" t="s">
        <v>270</v>
      </c>
      <c r="F101" s="53" t="s">
        <v>271</v>
      </c>
      <c r="G101" s="37" t="s">
        <v>74</v>
      </c>
      <c r="H101" s="37" t="s">
        <v>82</v>
      </c>
      <c r="I101" s="37" t="s">
        <v>228</v>
      </c>
      <c r="J101" s="37"/>
    </row>
    <row r="102" spans="1:10" ht="25.5">
      <c r="A102" s="35">
        <f>ROW()</f>
        <v>102</v>
      </c>
      <c r="B102" s="45">
        <v>8</v>
      </c>
      <c r="C102" s="37"/>
      <c r="D102" s="35" t="s">
        <v>198</v>
      </c>
      <c r="E102" s="37" t="s">
        <v>272</v>
      </c>
      <c r="F102" s="53" t="s">
        <v>273</v>
      </c>
      <c r="G102" s="37" t="s">
        <v>74</v>
      </c>
      <c r="H102" s="37" t="s">
        <v>82</v>
      </c>
      <c r="I102" s="37" t="s">
        <v>228</v>
      </c>
      <c r="J102" s="37"/>
    </row>
    <row r="103" spans="1:10" ht="51">
      <c r="A103" s="35">
        <f>ROW()</f>
        <v>103</v>
      </c>
      <c r="B103" s="45" t="s">
        <v>219</v>
      </c>
      <c r="C103" s="37"/>
      <c r="D103" s="35" t="s">
        <v>198</v>
      </c>
      <c r="E103" s="37" t="s">
        <v>274</v>
      </c>
      <c r="F103" s="53" t="s">
        <v>275</v>
      </c>
      <c r="G103" s="37" t="s">
        <v>74</v>
      </c>
      <c r="H103" s="37" t="s">
        <v>82</v>
      </c>
      <c r="I103" s="37" t="s">
        <v>228</v>
      </c>
      <c r="J103" s="37"/>
    </row>
    <row r="104" spans="1:10" ht="25.5">
      <c r="A104" s="35">
        <f>ROW()</f>
        <v>104</v>
      </c>
      <c r="B104" s="45" t="s">
        <v>276</v>
      </c>
      <c r="C104" s="37"/>
      <c r="D104" s="35" t="s">
        <v>198</v>
      </c>
      <c r="E104" s="37" t="s">
        <v>277</v>
      </c>
      <c r="F104" s="53" t="s">
        <v>271</v>
      </c>
      <c r="G104" s="37" t="s">
        <v>74</v>
      </c>
      <c r="H104" s="37" t="s">
        <v>82</v>
      </c>
      <c r="I104" s="37" t="s">
        <v>228</v>
      </c>
      <c r="J104" s="37"/>
    </row>
    <row r="105" spans="1:10" ht="25.5">
      <c r="A105" s="35">
        <f>ROW()</f>
        <v>105</v>
      </c>
      <c r="B105" s="45" t="s">
        <v>276</v>
      </c>
      <c r="C105" s="37"/>
      <c r="D105" s="35" t="s">
        <v>198</v>
      </c>
      <c r="E105" s="37" t="s">
        <v>278</v>
      </c>
      <c r="F105" s="53" t="s">
        <v>273</v>
      </c>
      <c r="G105" s="37" t="s">
        <v>74</v>
      </c>
      <c r="H105" s="37" t="s">
        <v>82</v>
      </c>
      <c r="I105" s="37" t="s">
        <v>228</v>
      </c>
      <c r="J105" s="37"/>
    </row>
    <row r="106" spans="1:10" ht="25.5">
      <c r="A106" s="35">
        <f>ROW()</f>
        <v>106</v>
      </c>
      <c r="B106" s="45" t="s">
        <v>276</v>
      </c>
      <c r="C106" s="37"/>
      <c r="D106" s="35" t="s">
        <v>198</v>
      </c>
      <c r="E106" s="37" t="s">
        <v>279</v>
      </c>
      <c r="F106" s="53" t="s">
        <v>275</v>
      </c>
      <c r="G106" s="37" t="s">
        <v>74</v>
      </c>
      <c r="H106" s="37" t="s">
        <v>82</v>
      </c>
      <c r="I106" s="37" t="s">
        <v>227</v>
      </c>
      <c r="J106" s="37"/>
    </row>
    <row r="107" spans="1:10" ht="25.5">
      <c r="A107" s="35">
        <f>ROW()</f>
        <v>107</v>
      </c>
      <c r="B107" s="45">
        <v>9</v>
      </c>
      <c r="C107" s="37"/>
      <c r="D107" s="35" t="s">
        <v>198</v>
      </c>
      <c r="E107" s="37" t="s">
        <v>280</v>
      </c>
      <c r="F107" s="53" t="s">
        <v>281</v>
      </c>
      <c r="G107" s="37" t="s">
        <v>108</v>
      </c>
      <c r="H107" s="37" t="s">
        <v>82</v>
      </c>
      <c r="I107" s="37" t="s">
        <v>227</v>
      </c>
      <c r="J107" s="37"/>
    </row>
    <row r="108" spans="1:10" ht="25.5">
      <c r="A108" s="35">
        <f>ROW()</f>
        <v>108</v>
      </c>
      <c r="B108" s="45">
        <v>9</v>
      </c>
      <c r="C108" s="37"/>
      <c r="D108" s="35" t="s">
        <v>198</v>
      </c>
      <c r="E108" s="37" t="s">
        <v>282</v>
      </c>
      <c r="F108" s="53" t="s">
        <v>283</v>
      </c>
      <c r="G108" s="37" t="s">
        <v>108</v>
      </c>
      <c r="H108" s="37" t="s">
        <v>82</v>
      </c>
      <c r="I108" s="37" t="s">
        <v>227</v>
      </c>
      <c r="J108" s="37"/>
    </row>
    <row r="109" spans="1:10" ht="38.25">
      <c r="A109" s="35">
        <f>ROW()</f>
        <v>109</v>
      </c>
      <c r="B109" s="45" t="s">
        <v>219</v>
      </c>
      <c r="C109" s="37"/>
      <c r="D109" s="35" t="s">
        <v>198</v>
      </c>
      <c r="E109" s="37" t="s">
        <v>284</v>
      </c>
      <c r="F109" s="53" t="s">
        <v>230</v>
      </c>
      <c r="G109" s="37" t="s">
        <v>108</v>
      </c>
      <c r="H109" s="37" t="s">
        <v>82</v>
      </c>
      <c r="I109" s="37" t="s">
        <v>227</v>
      </c>
      <c r="J109" s="37"/>
    </row>
    <row r="110" spans="1:10" ht="25.5">
      <c r="A110" s="35">
        <f>ROW()</f>
        <v>110</v>
      </c>
      <c r="B110" s="45" t="s">
        <v>276</v>
      </c>
      <c r="C110" s="37"/>
      <c r="D110" s="35" t="s">
        <v>205</v>
      </c>
      <c r="E110" s="37" t="s">
        <v>285</v>
      </c>
      <c r="F110" s="53" t="s">
        <v>207</v>
      </c>
      <c r="G110" s="37" t="s">
        <v>286</v>
      </c>
      <c r="H110" s="37" t="s">
        <v>87</v>
      </c>
      <c r="I110" s="37" t="s">
        <v>228</v>
      </c>
      <c r="J110" s="37"/>
    </row>
    <row r="111" spans="1:10" ht="38.25">
      <c r="A111" s="35">
        <f>ROW()</f>
        <v>111</v>
      </c>
      <c r="B111" s="45" t="s">
        <v>252</v>
      </c>
      <c r="C111" s="37"/>
      <c r="D111" s="35" t="s">
        <v>205</v>
      </c>
      <c r="E111" s="37" t="s">
        <v>287</v>
      </c>
      <c r="F111" s="53" t="s">
        <v>211</v>
      </c>
      <c r="G111" s="37" t="s">
        <v>288</v>
      </c>
      <c r="H111" s="37" t="s">
        <v>87</v>
      </c>
      <c r="I111" s="83" t="s">
        <v>289</v>
      </c>
      <c r="J111" s="37"/>
    </row>
    <row r="112" spans="1:10" ht="25.5">
      <c r="A112" s="35">
        <f>ROW()</f>
        <v>112</v>
      </c>
      <c r="B112" s="45">
        <v>9</v>
      </c>
      <c r="C112" s="37"/>
      <c r="D112" s="35" t="s">
        <v>205</v>
      </c>
      <c r="E112" s="37" t="s">
        <v>290</v>
      </c>
      <c r="F112" s="53" t="s">
        <v>211</v>
      </c>
      <c r="G112" s="37" t="s">
        <v>288</v>
      </c>
      <c r="H112" s="37" t="s">
        <v>87</v>
      </c>
      <c r="I112" s="37" t="s">
        <v>291</v>
      </c>
      <c r="J112" s="37"/>
    </row>
    <row r="113" spans="1:10" ht="25.5">
      <c r="A113" s="35">
        <f>ROW()</f>
        <v>113</v>
      </c>
      <c r="B113" s="45">
        <v>9</v>
      </c>
      <c r="C113" s="37"/>
      <c r="D113" s="35" t="s">
        <v>205</v>
      </c>
      <c r="E113" s="37" t="s">
        <v>292</v>
      </c>
      <c r="F113" s="53" t="s">
        <v>293</v>
      </c>
      <c r="G113" s="37" t="s">
        <v>294</v>
      </c>
      <c r="H113" s="37" t="s">
        <v>87</v>
      </c>
      <c r="I113" s="37" t="s">
        <v>295</v>
      </c>
      <c r="J113" s="37"/>
    </row>
    <row r="114" spans="1:10" ht="25.5">
      <c r="A114" s="35">
        <f>ROW()</f>
        <v>114</v>
      </c>
      <c r="B114" s="45" t="s">
        <v>252</v>
      </c>
      <c r="C114" s="37"/>
      <c r="D114" s="58" t="s">
        <v>97</v>
      </c>
      <c r="E114" s="37" t="s">
        <v>296</v>
      </c>
      <c r="F114" s="53" t="s">
        <v>221</v>
      </c>
      <c r="G114" s="37" t="s">
        <v>108</v>
      </c>
      <c r="H114" s="37" t="s">
        <v>87</v>
      </c>
      <c r="I114" s="37" t="s">
        <v>227</v>
      </c>
      <c r="J114" s="37"/>
    </row>
    <row r="115" spans="1:10" ht="38.25">
      <c r="A115" s="35">
        <f>ROW()</f>
        <v>115</v>
      </c>
      <c r="B115" s="45" t="s">
        <v>297</v>
      </c>
      <c r="C115" s="37"/>
      <c r="D115" s="58" t="s">
        <v>97</v>
      </c>
      <c r="E115" s="37" t="s">
        <v>298</v>
      </c>
      <c r="F115" s="53" t="s">
        <v>299</v>
      </c>
      <c r="G115" s="37" t="s">
        <v>108</v>
      </c>
      <c r="H115" s="37" t="s">
        <v>82</v>
      </c>
      <c r="I115" s="37" t="s">
        <v>300</v>
      </c>
      <c r="J115" s="37"/>
    </row>
    <row r="116" spans="1:10" ht="25.5">
      <c r="A116" s="35">
        <f>ROW()</f>
        <v>116</v>
      </c>
      <c r="B116" s="45" t="s">
        <v>252</v>
      </c>
      <c r="C116" s="37"/>
      <c r="D116" s="58" t="s">
        <v>97</v>
      </c>
      <c r="E116" s="37" t="s">
        <v>301</v>
      </c>
      <c r="F116" s="53" t="s">
        <v>118</v>
      </c>
      <c r="G116" s="37" t="s">
        <v>119</v>
      </c>
      <c r="H116" s="37" t="s">
        <v>87</v>
      </c>
      <c r="I116" s="37" t="s">
        <v>302</v>
      </c>
      <c r="J116" s="37"/>
    </row>
    <row r="117" spans="1:10" ht="25.5">
      <c r="A117" s="35">
        <f>ROW()</f>
        <v>117</v>
      </c>
      <c r="B117" s="45" t="s">
        <v>252</v>
      </c>
      <c r="C117" s="37"/>
      <c r="D117" s="58" t="s">
        <v>97</v>
      </c>
      <c r="E117" s="37" t="s">
        <v>303</v>
      </c>
      <c r="F117" s="53" t="s">
        <v>86</v>
      </c>
      <c r="G117" s="37" t="s">
        <v>119</v>
      </c>
      <c r="H117" s="37" t="s">
        <v>87</v>
      </c>
      <c r="I117" s="37" t="s">
        <v>227</v>
      </c>
      <c r="J117" s="37"/>
    </row>
    <row r="118" spans="1:10" ht="25.5">
      <c r="A118" s="35">
        <f>ROW()</f>
        <v>118</v>
      </c>
      <c r="B118" s="45" t="s">
        <v>252</v>
      </c>
      <c r="C118" s="37"/>
      <c r="D118" s="58" t="s">
        <v>97</v>
      </c>
      <c r="E118" s="37" t="s">
        <v>304</v>
      </c>
      <c r="F118" s="53" t="s">
        <v>141</v>
      </c>
      <c r="G118" s="37" t="s">
        <v>305</v>
      </c>
      <c r="H118" s="37" t="s">
        <v>87</v>
      </c>
      <c r="I118" s="37" t="s">
        <v>306</v>
      </c>
      <c r="J118" s="37"/>
    </row>
    <row r="119" spans="1:10" ht="12.75">
      <c r="A119" s="35">
        <f>ROW()</f>
        <v>119</v>
      </c>
      <c r="B119" s="72"/>
      <c r="C119" s="73"/>
      <c r="D119" s="74"/>
      <c r="E119" s="73"/>
      <c r="F119" s="75"/>
      <c r="G119" s="73"/>
      <c r="H119" s="73"/>
      <c r="I119" s="73"/>
      <c r="J119" s="73"/>
    </row>
    <row r="120" spans="1:10" ht="25.5">
      <c r="A120" s="35">
        <f>ROW()</f>
        <v>120</v>
      </c>
      <c r="B120" s="46"/>
      <c r="D120" s="47"/>
      <c r="E120" s="2" t="s">
        <v>307</v>
      </c>
      <c r="F120" s="48"/>
      <c r="G120" s="2"/>
      <c r="H120" s="2"/>
      <c r="I120" s="2"/>
      <c r="J120" s="2"/>
    </row>
    <row r="121" spans="1:10" ht="12.75">
      <c r="A121" s="49"/>
      <c r="B121" s="50"/>
      <c r="C121" s="27"/>
      <c r="D121" s="49"/>
      <c r="E121" s="51" t="s">
        <v>308</v>
      </c>
      <c r="F121" s="52"/>
      <c r="G121" s="27"/>
      <c r="H121" s="27"/>
      <c r="I121" s="27"/>
      <c r="J121" s="27"/>
    </row>
    <row r="122" spans="1:10" ht="25.5">
      <c r="A122" s="35">
        <f>ROW()</f>
        <v>122</v>
      </c>
      <c r="B122" s="45" t="s">
        <v>309</v>
      </c>
      <c r="C122" s="37"/>
      <c r="D122" s="35" t="s">
        <v>0</v>
      </c>
      <c r="E122" s="83" t="s">
        <v>310</v>
      </c>
      <c r="F122" s="53" t="s">
        <v>221</v>
      </c>
      <c r="G122" s="37" t="s">
        <v>108</v>
      </c>
      <c r="H122" s="37" t="s">
        <v>82</v>
      </c>
      <c r="I122" s="37" t="s">
        <v>180</v>
      </c>
      <c r="J122" s="37"/>
    </row>
    <row r="123" spans="1:10" ht="25.5">
      <c r="A123" s="35">
        <f>ROW()</f>
        <v>123</v>
      </c>
      <c r="B123" s="45" t="s">
        <v>259</v>
      </c>
      <c r="C123" s="37"/>
      <c r="D123" s="35" t="s">
        <v>0</v>
      </c>
      <c r="E123" s="37" t="s">
        <v>311</v>
      </c>
      <c r="F123" s="53" t="s">
        <v>241</v>
      </c>
      <c r="G123" s="37" t="s">
        <v>108</v>
      </c>
      <c r="H123" s="37" t="s">
        <v>87</v>
      </c>
      <c r="I123" s="37" t="s">
        <v>180</v>
      </c>
      <c r="J123" s="37"/>
    </row>
    <row r="124" spans="1:10" ht="25.5">
      <c r="A124" s="35">
        <f>ROW()</f>
        <v>124</v>
      </c>
      <c r="B124" s="45" t="s">
        <v>259</v>
      </c>
      <c r="C124" s="37"/>
      <c r="D124" s="35" t="s">
        <v>0</v>
      </c>
      <c r="E124" s="37" t="s">
        <v>312</v>
      </c>
      <c r="F124" s="39"/>
      <c r="G124" s="37" t="s">
        <v>131</v>
      </c>
      <c r="H124" s="37" t="s">
        <v>82</v>
      </c>
      <c r="I124" s="37" t="s">
        <v>180</v>
      </c>
      <c r="J124" s="37"/>
    </row>
    <row r="125" spans="1:10" ht="114.75">
      <c r="A125" s="35">
        <f>ROW()</f>
        <v>125</v>
      </c>
      <c r="B125" s="45" t="s">
        <v>259</v>
      </c>
      <c r="C125" s="37"/>
      <c r="D125" s="35" t="s">
        <v>0</v>
      </c>
      <c r="E125" s="37" t="s">
        <v>313</v>
      </c>
      <c r="F125" s="53" t="s">
        <v>261</v>
      </c>
      <c r="G125" s="37" t="s">
        <v>314</v>
      </c>
      <c r="H125" s="85" t="s">
        <v>315</v>
      </c>
      <c r="I125" s="37" t="s">
        <v>316</v>
      </c>
      <c r="J125" s="37"/>
    </row>
    <row r="126" spans="1:10" ht="25.5">
      <c r="A126" s="35">
        <f>ROW()</f>
        <v>126</v>
      </c>
      <c r="B126" s="45" t="s">
        <v>252</v>
      </c>
      <c r="C126" s="37"/>
      <c r="D126" s="35" t="s">
        <v>33</v>
      </c>
      <c r="E126" s="37" t="s">
        <v>317</v>
      </c>
      <c r="F126" s="53" t="s">
        <v>118</v>
      </c>
      <c r="G126" s="37" t="s">
        <v>119</v>
      </c>
      <c r="H126" s="40" t="s">
        <v>82</v>
      </c>
      <c r="I126" s="37" t="s">
        <v>180</v>
      </c>
      <c r="J126" s="37"/>
    </row>
    <row r="127" spans="1:10" ht="25.5">
      <c r="A127" s="35">
        <f>ROW()</f>
        <v>127</v>
      </c>
      <c r="B127" s="45" t="s">
        <v>259</v>
      </c>
      <c r="C127" s="37"/>
      <c r="D127" s="35" t="s">
        <v>33</v>
      </c>
      <c r="E127" s="37" t="s">
        <v>318</v>
      </c>
      <c r="F127" s="53" t="s">
        <v>319</v>
      </c>
      <c r="G127" s="37" t="s">
        <v>119</v>
      </c>
      <c r="H127" s="37" t="s">
        <v>82</v>
      </c>
      <c r="I127" s="37" t="s">
        <v>180</v>
      </c>
      <c r="J127" s="37"/>
    </row>
    <row r="128" spans="1:10" ht="38.25">
      <c r="A128" s="35">
        <f>ROW()</f>
        <v>128</v>
      </c>
      <c r="B128" s="45" t="s">
        <v>320</v>
      </c>
      <c r="C128" s="37"/>
      <c r="D128" s="35" t="s">
        <v>198</v>
      </c>
      <c r="E128" s="37" t="s">
        <v>321</v>
      </c>
      <c r="F128" s="53" t="s">
        <v>271</v>
      </c>
      <c r="G128" s="85" t="s">
        <v>322</v>
      </c>
      <c r="H128" s="40">
        <v>0.98</v>
      </c>
      <c r="I128" s="85" t="s">
        <v>137</v>
      </c>
      <c r="J128" s="37"/>
    </row>
    <row r="129" spans="1:10" ht="38.25">
      <c r="A129" s="35">
        <f>ROW()</f>
        <v>129</v>
      </c>
      <c r="B129" s="45" t="s">
        <v>320</v>
      </c>
      <c r="C129" s="37"/>
      <c r="D129" s="35" t="s">
        <v>198</v>
      </c>
      <c r="E129" s="37" t="s">
        <v>323</v>
      </c>
      <c r="F129" s="53" t="s">
        <v>273</v>
      </c>
      <c r="G129" s="85" t="s">
        <v>322</v>
      </c>
      <c r="H129" s="40">
        <v>0.98</v>
      </c>
      <c r="I129" s="85" t="s">
        <v>137</v>
      </c>
      <c r="J129" s="37"/>
    </row>
    <row r="130" spans="1:10" ht="38.25">
      <c r="A130" s="35">
        <f>ROW()</f>
        <v>130</v>
      </c>
      <c r="B130" s="45" t="s">
        <v>320</v>
      </c>
      <c r="C130" s="37"/>
      <c r="D130" s="35" t="s">
        <v>198</v>
      </c>
      <c r="E130" s="37" t="s">
        <v>324</v>
      </c>
      <c r="F130" s="53" t="s">
        <v>275</v>
      </c>
      <c r="G130" s="85" t="s">
        <v>322</v>
      </c>
      <c r="H130" s="40">
        <v>0.98</v>
      </c>
      <c r="I130" s="85" t="s">
        <v>137</v>
      </c>
      <c r="J130" s="37"/>
    </row>
    <row r="131" spans="1:10" ht="38.25">
      <c r="A131" s="35">
        <f>ROW()</f>
        <v>131</v>
      </c>
      <c r="B131" s="45" t="s">
        <v>325</v>
      </c>
      <c r="C131" s="37"/>
      <c r="D131" s="35" t="s">
        <v>198</v>
      </c>
      <c r="E131" s="37" t="s">
        <v>326</v>
      </c>
      <c r="F131" s="53" t="s">
        <v>271</v>
      </c>
      <c r="G131" s="85" t="s">
        <v>327</v>
      </c>
      <c r="H131" s="86">
        <v>0.995</v>
      </c>
      <c r="I131" s="85" t="s">
        <v>137</v>
      </c>
      <c r="J131" s="37"/>
    </row>
    <row r="132" spans="1:10" ht="25.5">
      <c r="A132" s="35">
        <f>ROW()</f>
        <v>132</v>
      </c>
      <c r="B132" s="45" t="s">
        <v>325</v>
      </c>
      <c r="C132" s="37"/>
      <c r="D132" s="35" t="s">
        <v>198</v>
      </c>
      <c r="E132" s="37" t="s">
        <v>328</v>
      </c>
      <c r="F132" s="53" t="s">
        <v>273</v>
      </c>
      <c r="G132" s="85" t="s">
        <v>327</v>
      </c>
      <c r="H132" s="86">
        <v>0.995</v>
      </c>
      <c r="I132" s="85" t="s">
        <v>137</v>
      </c>
      <c r="J132" s="37"/>
    </row>
    <row r="133" spans="1:10" ht="25.5">
      <c r="A133" s="35">
        <f>ROW()</f>
        <v>133</v>
      </c>
      <c r="B133" s="45" t="s">
        <v>325</v>
      </c>
      <c r="C133" s="37"/>
      <c r="D133" s="35" t="s">
        <v>198</v>
      </c>
      <c r="E133" s="37" t="s">
        <v>329</v>
      </c>
      <c r="F133" s="53" t="s">
        <v>275</v>
      </c>
      <c r="G133" s="85" t="s">
        <v>327</v>
      </c>
      <c r="H133" s="86">
        <v>0.995</v>
      </c>
      <c r="I133" s="85" t="s">
        <v>137</v>
      </c>
      <c r="J133" s="37"/>
    </row>
    <row r="134" spans="1:10" ht="25.5">
      <c r="A134" s="35">
        <f>ROW()</f>
        <v>134</v>
      </c>
      <c r="B134" s="45" t="s">
        <v>320</v>
      </c>
      <c r="C134" s="37"/>
      <c r="D134" s="35" t="s">
        <v>198</v>
      </c>
      <c r="E134" s="83" t="s">
        <v>330</v>
      </c>
      <c r="F134" s="53" t="s">
        <v>281</v>
      </c>
      <c r="G134" s="85" t="s">
        <v>331</v>
      </c>
      <c r="H134" s="40">
        <v>0.98</v>
      </c>
      <c r="I134" s="85" t="s">
        <v>137</v>
      </c>
      <c r="J134" s="37"/>
    </row>
    <row r="135" spans="1:10" ht="25.5">
      <c r="A135" s="35">
        <f>ROW()</f>
        <v>135</v>
      </c>
      <c r="B135" s="45" t="s">
        <v>320</v>
      </c>
      <c r="C135" s="37"/>
      <c r="D135" s="35" t="s">
        <v>198</v>
      </c>
      <c r="E135" s="83" t="s">
        <v>332</v>
      </c>
      <c r="F135" s="53" t="s">
        <v>283</v>
      </c>
      <c r="G135" s="85" t="s">
        <v>331</v>
      </c>
      <c r="H135" s="40">
        <v>0.98</v>
      </c>
      <c r="I135" s="85" t="s">
        <v>137</v>
      </c>
      <c r="J135" s="37"/>
    </row>
    <row r="136" spans="1:11" ht="76.5">
      <c r="A136" s="35">
        <f>ROW()</f>
        <v>136</v>
      </c>
      <c r="B136" s="45" t="s">
        <v>320</v>
      </c>
      <c r="C136" s="37"/>
      <c r="D136" s="35" t="s">
        <v>198</v>
      </c>
      <c r="E136" s="83" t="s">
        <v>333</v>
      </c>
      <c r="F136" s="53" t="s">
        <v>230</v>
      </c>
      <c r="G136" s="85" t="s">
        <v>334</v>
      </c>
      <c r="H136" s="40">
        <v>0.98</v>
      </c>
      <c r="I136" s="85" t="s">
        <v>137</v>
      </c>
      <c r="J136" s="37"/>
      <c r="K136" s="4" t="s">
        <v>335</v>
      </c>
    </row>
    <row r="137" spans="1:10" ht="25.5">
      <c r="A137" s="35">
        <f>ROW()</f>
        <v>137</v>
      </c>
      <c r="B137" s="45" t="s">
        <v>325</v>
      </c>
      <c r="C137" s="37"/>
      <c r="D137" s="35" t="s">
        <v>205</v>
      </c>
      <c r="E137" s="37" t="s">
        <v>285</v>
      </c>
      <c r="F137" s="53" t="s">
        <v>207</v>
      </c>
      <c r="G137" s="37" t="s">
        <v>336</v>
      </c>
      <c r="H137" s="37" t="s">
        <v>87</v>
      </c>
      <c r="I137" s="37" t="s">
        <v>209</v>
      </c>
      <c r="J137" s="37"/>
    </row>
    <row r="138" spans="1:10" ht="25.5">
      <c r="A138" s="35">
        <f>ROW()</f>
        <v>138</v>
      </c>
      <c r="B138" s="36"/>
      <c r="C138" s="37"/>
      <c r="D138" s="35" t="s">
        <v>205</v>
      </c>
      <c r="E138" s="37" t="s">
        <v>337</v>
      </c>
      <c r="F138" s="53" t="s">
        <v>211</v>
      </c>
      <c r="G138" s="37" t="s">
        <v>336</v>
      </c>
      <c r="H138" s="37" t="s">
        <v>87</v>
      </c>
      <c r="I138" s="37" t="s">
        <v>338</v>
      </c>
      <c r="J138" s="37"/>
    </row>
    <row r="139" spans="1:10" ht="38.25">
      <c r="A139" s="35">
        <f>ROW()</f>
        <v>139</v>
      </c>
      <c r="B139" s="45" t="s">
        <v>325</v>
      </c>
      <c r="C139" s="37"/>
      <c r="D139" s="35" t="s">
        <v>205</v>
      </c>
      <c r="E139" s="37" t="s">
        <v>339</v>
      </c>
      <c r="F139" s="53" t="s">
        <v>340</v>
      </c>
      <c r="G139" s="37"/>
      <c r="H139" s="37"/>
      <c r="I139" s="37"/>
      <c r="J139" s="37"/>
    </row>
    <row r="140" spans="1:10" ht="25.5">
      <c r="A140" s="35">
        <f>ROW()</f>
        <v>140</v>
      </c>
      <c r="B140" s="45" t="s">
        <v>320</v>
      </c>
      <c r="C140" s="37"/>
      <c r="D140" s="35" t="s">
        <v>205</v>
      </c>
      <c r="E140" s="37" t="s">
        <v>341</v>
      </c>
      <c r="F140" s="53" t="s">
        <v>293</v>
      </c>
      <c r="G140" s="37" t="s">
        <v>342</v>
      </c>
      <c r="H140" s="37" t="s">
        <v>87</v>
      </c>
      <c r="I140" s="37" t="s">
        <v>228</v>
      </c>
      <c r="J140" s="37"/>
    </row>
    <row r="141" spans="1:12" ht="51">
      <c r="A141" s="35">
        <f>ROW()</f>
        <v>141</v>
      </c>
      <c r="B141" s="36"/>
      <c r="C141" s="37"/>
      <c r="D141" s="41" t="s">
        <v>97</v>
      </c>
      <c r="E141" s="42" t="s">
        <v>343</v>
      </c>
      <c r="F141" s="39"/>
      <c r="G141" s="42" t="s">
        <v>344</v>
      </c>
      <c r="H141" s="42" t="s">
        <v>87</v>
      </c>
      <c r="I141" s="42" t="s">
        <v>228</v>
      </c>
      <c r="J141" s="37"/>
      <c r="L141" s="5" t="str">
        <f>"remove, replaced by the Smart meter ref in Pre-Pay item "&amp;A143&amp;" below"</f>
        <v>remove, replaced by the Smart meter ref in Pre-Pay item 143 below</v>
      </c>
    </row>
    <row r="142" spans="1:12" ht="51">
      <c r="A142" s="35">
        <f>ROW()</f>
        <v>142</v>
      </c>
      <c r="B142" s="36"/>
      <c r="C142" s="37"/>
      <c r="D142" s="41" t="s">
        <v>97</v>
      </c>
      <c r="E142" s="42" t="s">
        <v>345</v>
      </c>
      <c r="F142" s="39"/>
      <c r="G142" s="42" t="s">
        <v>344</v>
      </c>
      <c r="H142" s="42" t="s">
        <v>87</v>
      </c>
      <c r="I142" s="42" t="s">
        <v>228</v>
      </c>
      <c r="J142" s="37"/>
      <c r="L142" s="5" t="str">
        <f>"remove, replaced by the Smart meter ref in Pre-Pay item "&amp;A144&amp;" below"</f>
        <v>remove, replaced by the Smart meter ref in Pre-Pay item 144 below</v>
      </c>
    </row>
    <row r="143" spans="1:10" ht="51">
      <c r="A143" s="35">
        <f>ROW()</f>
        <v>143</v>
      </c>
      <c r="B143" s="45" t="s">
        <v>320</v>
      </c>
      <c r="C143" s="37"/>
      <c r="D143" s="58" t="s">
        <v>97</v>
      </c>
      <c r="E143" s="38" t="s">
        <v>346</v>
      </c>
      <c r="F143" s="53" t="s">
        <v>347</v>
      </c>
      <c r="G143" s="37" t="s">
        <v>348</v>
      </c>
      <c r="H143" s="37" t="s">
        <v>87</v>
      </c>
      <c r="I143" s="37" t="s">
        <v>349</v>
      </c>
      <c r="J143" s="37"/>
    </row>
    <row r="144" spans="1:10" ht="51">
      <c r="A144" s="35">
        <f>ROW()</f>
        <v>144</v>
      </c>
      <c r="B144" s="45" t="s">
        <v>320</v>
      </c>
      <c r="C144" s="37"/>
      <c r="D144" s="58" t="s">
        <v>97</v>
      </c>
      <c r="E144" s="38" t="s">
        <v>350</v>
      </c>
      <c r="F144" s="39"/>
      <c r="G144" s="37" t="s">
        <v>348</v>
      </c>
      <c r="H144" s="37" t="s">
        <v>87</v>
      </c>
      <c r="I144" s="37" t="s">
        <v>349</v>
      </c>
      <c r="J144" s="37"/>
    </row>
    <row r="145" spans="1:11" ht="12.75">
      <c r="A145" s="35">
        <f>ROW()</f>
        <v>145</v>
      </c>
      <c r="B145" s="46"/>
      <c r="D145" s="47"/>
      <c r="E145" s="2"/>
      <c r="F145" s="48"/>
      <c r="G145" s="2"/>
      <c r="H145" s="2"/>
      <c r="I145" s="2"/>
      <c r="J145" s="2"/>
      <c r="K145" t="s">
        <v>151</v>
      </c>
    </row>
    <row r="146" spans="1:12" ht="12.75">
      <c r="A146" s="49"/>
      <c r="B146" s="50"/>
      <c r="C146" s="27"/>
      <c r="D146" s="49"/>
      <c r="E146" s="51" t="s">
        <v>351</v>
      </c>
      <c r="F146" s="52"/>
      <c r="G146" s="27"/>
      <c r="H146" s="27"/>
      <c r="I146" s="27"/>
      <c r="J146" s="27"/>
      <c r="K146" t="s">
        <v>352</v>
      </c>
      <c r="L146" s="5" t="s">
        <v>353</v>
      </c>
    </row>
    <row r="147" spans="1:11" ht="25.5">
      <c r="A147" s="35">
        <f>ROW()</f>
        <v>147</v>
      </c>
      <c r="B147" s="45" t="s">
        <v>354</v>
      </c>
      <c r="C147" s="37"/>
      <c r="D147" s="35" t="s">
        <v>0</v>
      </c>
      <c r="E147" s="37" t="s">
        <v>355</v>
      </c>
      <c r="F147" s="53" t="s">
        <v>241</v>
      </c>
      <c r="G147" s="37" t="s">
        <v>356</v>
      </c>
      <c r="H147" s="37" t="s">
        <v>87</v>
      </c>
      <c r="I147" s="37" t="s">
        <v>109</v>
      </c>
      <c r="J147" s="37"/>
      <c r="K147" t="s">
        <v>357</v>
      </c>
    </row>
    <row r="148" spans="1:10" ht="38.25">
      <c r="A148" s="35">
        <f>ROW()</f>
        <v>148</v>
      </c>
      <c r="B148" s="45" t="s">
        <v>354</v>
      </c>
      <c r="C148" s="37"/>
      <c r="D148" s="35" t="s">
        <v>0</v>
      </c>
      <c r="E148" s="87" t="s">
        <v>358</v>
      </c>
      <c r="F148" s="53" t="s">
        <v>257</v>
      </c>
      <c r="G148" s="37" t="s">
        <v>356</v>
      </c>
      <c r="H148" s="37" t="s">
        <v>87</v>
      </c>
      <c r="I148" s="37" t="s">
        <v>109</v>
      </c>
      <c r="J148" s="37"/>
    </row>
    <row r="149" spans="1:11" ht="25.5">
      <c r="A149" s="35">
        <f>ROW()</f>
        <v>149</v>
      </c>
      <c r="B149" s="45" t="s">
        <v>309</v>
      </c>
      <c r="C149" s="37"/>
      <c r="D149" s="35" t="s">
        <v>0</v>
      </c>
      <c r="E149" s="37" t="s">
        <v>359</v>
      </c>
      <c r="F149" s="53" t="s">
        <v>360</v>
      </c>
      <c r="G149" s="37" t="s">
        <v>314</v>
      </c>
      <c r="H149" s="37" t="s">
        <v>87</v>
      </c>
      <c r="I149" s="37" t="s">
        <v>316</v>
      </c>
      <c r="J149" s="37"/>
      <c r="K149">
        <v>9000</v>
      </c>
    </row>
    <row r="150" spans="1:10" ht="25.5">
      <c r="A150" s="35">
        <f>ROW()</f>
        <v>150</v>
      </c>
      <c r="B150" s="36"/>
      <c r="C150" s="37"/>
      <c r="D150" s="35" t="s">
        <v>0</v>
      </c>
      <c r="E150" s="37" t="s">
        <v>361</v>
      </c>
      <c r="F150" s="53" t="s">
        <v>360</v>
      </c>
      <c r="G150" s="37" t="s">
        <v>362</v>
      </c>
      <c r="H150" s="37" t="s">
        <v>87</v>
      </c>
      <c r="I150" s="37" t="s">
        <v>316</v>
      </c>
      <c r="J150" s="37"/>
    </row>
    <row r="151" spans="1:10" ht="51">
      <c r="A151" s="35">
        <f>ROW()</f>
        <v>151</v>
      </c>
      <c r="B151" s="45" t="s">
        <v>309</v>
      </c>
      <c r="C151" s="37"/>
      <c r="D151" s="35" t="s">
        <v>0</v>
      </c>
      <c r="E151" s="37" t="s">
        <v>363</v>
      </c>
      <c r="F151" s="53" t="s">
        <v>360</v>
      </c>
      <c r="G151" s="85" t="s">
        <v>364</v>
      </c>
      <c r="H151" s="37" t="s">
        <v>87</v>
      </c>
      <c r="I151" s="37" t="s">
        <v>365</v>
      </c>
      <c r="J151" s="37"/>
    </row>
    <row r="152" spans="1:10" ht="38.25">
      <c r="A152" s="35">
        <f>ROW()</f>
        <v>152</v>
      </c>
      <c r="B152" s="36"/>
      <c r="C152" s="37"/>
      <c r="D152" s="35" t="s">
        <v>0</v>
      </c>
      <c r="E152" s="37" t="s">
        <v>366</v>
      </c>
      <c r="F152" s="53" t="s">
        <v>360</v>
      </c>
      <c r="G152" s="37" t="s">
        <v>367</v>
      </c>
      <c r="H152" s="37" t="s">
        <v>87</v>
      </c>
      <c r="I152" s="37" t="s">
        <v>316</v>
      </c>
      <c r="J152" s="37"/>
    </row>
    <row r="153" spans="1:10" ht="25.5">
      <c r="A153" s="35">
        <f>ROW()</f>
        <v>153</v>
      </c>
      <c r="B153" s="45" t="s">
        <v>309</v>
      </c>
      <c r="C153" s="37"/>
      <c r="D153" s="35" t="s">
        <v>33</v>
      </c>
      <c r="E153" s="37" t="s">
        <v>368</v>
      </c>
      <c r="F153" s="53" t="s">
        <v>118</v>
      </c>
      <c r="G153" s="37" t="s">
        <v>369</v>
      </c>
      <c r="H153" s="37" t="s">
        <v>87</v>
      </c>
      <c r="I153" s="37" t="s">
        <v>295</v>
      </c>
      <c r="J153" s="37"/>
    </row>
    <row r="154" spans="1:11" ht="25.5">
      <c r="A154" s="35">
        <f>ROW()</f>
        <v>154</v>
      </c>
      <c r="B154" s="45" t="s">
        <v>309</v>
      </c>
      <c r="C154" s="37"/>
      <c r="D154" s="35" t="s">
        <v>33</v>
      </c>
      <c r="E154" s="37" t="s">
        <v>370</v>
      </c>
      <c r="F154" s="53" t="s">
        <v>86</v>
      </c>
      <c r="G154" s="37" t="s">
        <v>369</v>
      </c>
      <c r="H154" s="37" t="s">
        <v>87</v>
      </c>
      <c r="I154" s="37" t="s">
        <v>295</v>
      </c>
      <c r="J154" s="37"/>
      <c r="K154" s="21"/>
    </row>
    <row r="155" spans="1:10" ht="38.25">
      <c r="A155" s="35">
        <f>ROW()</f>
        <v>155</v>
      </c>
      <c r="B155" s="45" t="s">
        <v>309</v>
      </c>
      <c r="C155" s="37"/>
      <c r="D155" s="35" t="s">
        <v>33</v>
      </c>
      <c r="E155" s="37" t="s">
        <v>371</v>
      </c>
      <c r="F155" s="53" t="s">
        <v>193</v>
      </c>
      <c r="G155" s="37" t="s">
        <v>369</v>
      </c>
      <c r="H155" s="37" t="s">
        <v>87</v>
      </c>
      <c r="I155" s="37" t="s">
        <v>295</v>
      </c>
      <c r="J155" s="37"/>
    </row>
    <row r="156" spans="1:10" ht="25.5">
      <c r="A156" s="35">
        <f>ROW()</f>
        <v>156</v>
      </c>
      <c r="B156" s="45" t="s">
        <v>309</v>
      </c>
      <c r="C156" s="37"/>
      <c r="D156" s="35" t="s">
        <v>33</v>
      </c>
      <c r="E156" s="37" t="s">
        <v>372</v>
      </c>
      <c r="F156" s="53" t="s">
        <v>373</v>
      </c>
      <c r="G156" s="37" t="s">
        <v>369</v>
      </c>
      <c r="H156" s="37" t="s">
        <v>87</v>
      </c>
      <c r="I156" s="37" t="s">
        <v>109</v>
      </c>
      <c r="J156" s="37"/>
    </row>
    <row r="157" spans="1:10" ht="25.5">
      <c r="A157" s="35">
        <f>ROW()</f>
        <v>157</v>
      </c>
      <c r="B157" s="45" t="s">
        <v>309</v>
      </c>
      <c r="C157" s="37"/>
      <c r="D157" s="35" t="s">
        <v>33</v>
      </c>
      <c r="E157" s="37" t="s">
        <v>374</v>
      </c>
      <c r="F157" s="53" t="s">
        <v>193</v>
      </c>
      <c r="G157" s="37" t="s">
        <v>369</v>
      </c>
      <c r="H157" s="37" t="s">
        <v>87</v>
      </c>
      <c r="I157" s="37" t="s">
        <v>375</v>
      </c>
      <c r="J157" s="37"/>
    </row>
    <row r="158" spans="1:10" ht="25.5">
      <c r="A158" s="35">
        <f>ROW()</f>
        <v>158</v>
      </c>
      <c r="B158" s="45" t="s">
        <v>376</v>
      </c>
      <c r="C158" s="37"/>
      <c r="D158" s="35" t="s">
        <v>198</v>
      </c>
      <c r="E158" s="83" t="s">
        <v>377</v>
      </c>
      <c r="F158" s="53" t="s">
        <v>378</v>
      </c>
      <c r="G158" s="37" t="s">
        <v>379</v>
      </c>
      <c r="H158" s="37" t="s">
        <v>87</v>
      </c>
      <c r="I158" s="37" t="s">
        <v>137</v>
      </c>
      <c r="J158" s="37"/>
    </row>
    <row r="159" spans="1:10" ht="25.5">
      <c r="A159" s="35">
        <f>ROW()</f>
        <v>159</v>
      </c>
      <c r="B159" s="45" t="s">
        <v>376</v>
      </c>
      <c r="C159" s="37"/>
      <c r="D159" s="35" t="s">
        <v>198</v>
      </c>
      <c r="E159" s="83" t="s">
        <v>380</v>
      </c>
      <c r="F159" s="53" t="s">
        <v>381</v>
      </c>
      <c r="G159" s="85" t="s">
        <v>379</v>
      </c>
      <c r="H159" s="37" t="s">
        <v>87</v>
      </c>
      <c r="I159" s="37" t="s">
        <v>137</v>
      </c>
      <c r="J159" s="37"/>
    </row>
    <row r="160" spans="1:10" ht="25.5">
      <c r="A160" s="35">
        <f>ROW()</f>
        <v>160</v>
      </c>
      <c r="B160" s="45" t="s">
        <v>252</v>
      </c>
      <c r="C160" s="37"/>
      <c r="D160" s="35" t="s">
        <v>198</v>
      </c>
      <c r="E160" s="83" t="s">
        <v>382</v>
      </c>
      <c r="F160" s="53" t="s">
        <v>230</v>
      </c>
      <c r="G160" s="85" t="s">
        <v>379</v>
      </c>
      <c r="H160" s="37" t="s">
        <v>87</v>
      </c>
      <c r="I160" s="37" t="s">
        <v>137</v>
      </c>
      <c r="J160" s="37"/>
    </row>
    <row r="161" spans="1:10" ht="25.5">
      <c r="A161" s="35">
        <f>ROW()</f>
        <v>161</v>
      </c>
      <c r="B161" s="45" t="s">
        <v>376</v>
      </c>
      <c r="C161" s="37"/>
      <c r="D161" s="35" t="s">
        <v>198</v>
      </c>
      <c r="E161" s="83" t="s">
        <v>383</v>
      </c>
      <c r="F161" s="53" t="s">
        <v>200</v>
      </c>
      <c r="G161" s="85" t="s">
        <v>379</v>
      </c>
      <c r="H161" s="37" t="s">
        <v>87</v>
      </c>
      <c r="I161" s="37" t="s">
        <v>137</v>
      </c>
      <c r="J161" s="37"/>
    </row>
    <row r="162" spans="1:10" ht="25.5">
      <c r="A162" s="35">
        <f>ROW()</f>
        <v>162</v>
      </c>
      <c r="B162" s="45" t="s">
        <v>252</v>
      </c>
      <c r="C162" s="37"/>
      <c r="D162" s="35" t="s">
        <v>198</v>
      </c>
      <c r="E162" s="83" t="s">
        <v>384</v>
      </c>
      <c r="F162" s="53" t="s">
        <v>378</v>
      </c>
      <c r="G162" s="85" t="s">
        <v>379</v>
      </c>
      <c r="H162" s="37" t="s">
        <v>87</v>
      </c>
      <c r="I162" s="37" t="s">
        <v>137</v>
      </c>
      <c r="J162" s="37"/>
    </row>
    <row r="163" spans="1:10" ht="25.5">
      <c r="A163" s="35">
        <f>ROW()</f>
        <v>163</v>
      </c>
      <c r="B163" s="45" t="s">
        <v>252</v>
      </c>
      <c r="C163" s="37"/>
      <c r="D163" s="35" t="s">
        <v>198</v>
      </c>
      <c r="E163" s="83" t="s">
        <v>332</v>
      </c>
      <c r="F163" s="53" t="s">
        <v>283</v>
      </c>
      <c r="G163" s="85" t="s">
        <v>379</v>
      </c>
      <c r="H163" s="37" t="s">
        <v>87</v>
      </c>
      <c r="I163" s="37" t="s">
        <v>137</v>
      </c>
      <c r="J163" s="37"/>
    </row>
    <row r="164" spans="1:10" ht="25.5">
      <c r="A164" s="35">
        <f>ROW()</f>
        <v>164</v>
      </c>
      <c r="B164" s="45" t="s">
        <v>309</v>
      </c>
      <c r="C164" s="37"/>
      <c r="D164" s="35" t="s">
        <v>205</v>
      </c>
      <c r="E164" s="37" t="s">
        <v>385</v>
      </c>
      <c r="F164" s="53" t="s">
        <v>207</v>
      </c>
      <c r="G164" s="2" t="s">
        <v>336</v>
      </c>
      <c r="H164" s="2" t="s">
        <v>87</v>
      </c>
      <c r="I164" s="37" t="s">
        <v>209</v>
      </c>
      <c r="J164" s="37"/>
    </row>
    <row r="165" spans="1:10" ht="25.5">
      <c r="A165" s="35">
        <f>ROW()</f>
        <v>165</v>
      </c>
      <c r="B165" s="36"/>
      <c r="C165" s="37"/>
      <c r="D165" s="35" t="s">
        <v>205</v>
      </c>
      <c r="E165" s="37" t="s">
        <v>386</v>
      </c>
      <c r="F165" s="53" t="s">
        <v>211</v>
      </c>
      <c r="G165" s="2" t="s">
        <v>336</v>
      </c>
      <c r="H165" s="2" t="s">
        <v>87</v>
      </c>
      <c r="I165" s="37" t="s">
        <v>338</v>
      </c>
      <c r="J165" s="37"/>
    </row>
    <row r="166" spans="1:10" ht="25.5">
      <c r="A166" s="35">
        <f>ROW()</f>
        <v>166</v>
      </c>
      <c r="B166" s="45" t="s">
        <v>309</v>
      </c>
      <c r="C166" s="37"/>
      <c r="D166" s="35" t="s">
        <v>205</v>
      </c>
      <c r="E166" s="37" t="s">
        <v>387</v>
      </c>
      <c r="F166" s="53" t="s">
        <v>293</v>
      </c>
      <c r="G166" s="37" t="s">
        <v>388</v>
      </c>
      <c r="H166" s="37" t="s">
        <v>87</v>
      </c>
      <c r="I166" s="37" t="s">
        <v>375</v>
      </c>
      <c r="J166" s="37"/>
    </row>
    <row r="167" spans="1:10" ht="38.25">
      <c r="A167" s="35">
        <f>ROW()</f>
        <v>167</v>
      </c>
      <c r="B167" s="45" t="s">
        <v>389</v>
      </c>
      <c r="C167" s="37"/>
      <c r="D167" s="58" t="s">
        <v>97</v>
      </c>
      <c r="E167" s="37" t="s">
        <v>390</v>
      </c>
      <c r="F167" s="53" t="s">
        <v>141</v>
      </c>
      <c r="G167" s="37" t="s">
        <v>391</v>
      </c>
      <c r="H167" s="37" t="s">
        <v>75</v>
      </c>
      <c r="I167" s="37" t="s">
        <v>180</v>
      </c>
      <c r="J167" s="37"/>
    </row>
    <row r="168" spans="1:10" ht="38.25">
      <c r="A168" s="35">
        <f>ROW()</f>
        <v>168</v>
      </c>
      <c r="B168" s="45" t="s">
        <v>389</v>
      </c>
      <c r="C168" s="37"/>
      <c r="D168" s="58" t="s">
        <v>97</v>
      </c>
      <c r="E168" s="37" t="s">
        <v>392</v>
      </c>
      <c r="F168" s="53" t="s">
        <v>393</v>
      </c>
      <c r="G168" s="37" t="s">
        <v>391</v>
      </c>
      <c r="H168" s="37" t="s">
        <v>87</v>
      </c>
      <c r="I168" s="37" t="s">
        <v>109</v>
      </c>
      <c r="J168" s="37"/>
    </row>
    <row r="169" spans="1:10" ht="25.5">
      <c r="A169" s="35">
        <f>ROW()</f>
        <v>169</v>
      </c>
      <c r="B169" s="45" t="s">
        <v>394</v>
      </c>
      <c r="C169" s="37"/>
      <c r="D169" s="58" t="s">
        <v>97</v>
      </c>
      <c r="E169" s="37" t="s">
        <v>395</v>
      </c>
      <c r="F169" s="53" t="s">
        <v>141</v>
      </c>
      <c r="G169" s="37" t="s">
        <v>391</v>
      </c>
      <c r="H169" s="37" t="s">
        <v>87</v>
      </c>
      <c r="I169" s="37" t="s">
        <v>109</v>
      </c>
      <c r="J169" s="37"/>
    </row>
    <row r="170" spans="1:12" ht="25.5">
      <c r="A170" s="35">
        <f>ROW()</f>
        <v>170</v>
      </c>
      <c r="B170" s="36"/>
      <c r="C170" s="37"/>
      <c r="D170" s="41" t="s">
        <v>97</v>
      </c>
      <c r="E170" s="42" t="s">
        <v>396</v>
      </c>
      <c r="F170" s="39"/>
      <c r="G170" s="42" t="s">
        <v>391</v>
      </c>
      <c r="H170" s="42" t="s">
        <v>87</v>
      </c>
      <c r="I170" s="42" t="s">
        <v>109</v>
      </c>
      <c r="J170" s="37"/>
      <c r="L170" s="5" t="s">
        <v>397</v>
      </c>
    </row>
    <row r="171" spans="1:10" ht="25.5">
      <c r="A171" s="35">
        <f>ROW()</f>
        <v>171</v>
      </c>
      <c r="B171" s="36"/>
      <c r="C171" s="37"/>
      <c r="D171" s="58" t="s">
        <v>97</v>
      </c>
      <c r="E171" s="37" t="s">
        <v>398</v>
      </c>
      <c r="F171" s="39"/>
      <c r="G171" s="37" t="s">
        <v>391</v>
      </c>
      <c r="H171" s="37" t="s">
        <v>87</v>
      </c>
      <c r="I171" s="37" t="s">
        <v>109</v>
      </c>
      <c r="J171" s="37"/>
    </row>
    <row r="172" spans="1:10" ht="25.5">
      <c r="A172" s="35">
        <f>ROW()</f>
        <v>172</v>
      </c>
      <c r="B172" s="36"/>
      <c r="C172" s="37"/>
      <c r="D172" s="58" t="s">
        <v>97</v>
      </c>
      <c r="E172" s="37" t="s">
        <v>399</v>
      </c>
      <c r="F172" s="39"/>
      <c r="G172" s="37" t="s">
        <v>391</v>
      </c>
      <c r="H172" s="37" t="s">
        <v>87</v>
      </c>
      <c r="I172" s="37" t="s">
        <v>109</v>
      </c>
      <c r="J172" s="37"/>
    </row>
    <row r="173" spans="1:12" ht="25.5">
      <c r="A173" s="35">
        <f>ROW()</f>
        <v>173</v>
      </c>
      <c r="B173" s="36"/>
      <c r="C173" s="37"/>
      <c r="D173" s="41" t="s">
        <v>97</v>
      </c>
      <c r="E173" s="42" t="s">
        <v>400</v>
      </c>
      <c r="F173" s="39"/>
      <c r="G173" s="42" t="s">
        <v>391</v>
      </c>
      <c r="H173" s="42" t="s">
        <v>87</v>
      </c>
      <c r="I173" s="42" t="s">
        <v>109</v>
      </c>
      <c r="J173" s="37"/>
      <c r="L173" s="5" t="s">
        <v>397</v>
      </c>
    </row>
    <row r="174" spans="1:12" ht="25.5">
      <c r="A174" s="35">
        <f>ROW()</f>
        <v>174</v>
      </c>
      <c r="B174" s="36"/>
      <c r="C174" s="37"/>
      <c r="D174" s="41" t="s">
        <v>97</v>
      </c>
      <c r="E174" s="42" t="s">
        <v>401</v>
      </c>
      <c r="F174" s="39"/>
      <c r="G174" s="42" t="s">
        <v>391</v>
      </c>
      <c r="H174" s="42" t="s">
        <v>87</v>
      </c>
      <c r="I174" s="42" t="s">
        <v>109</v>
      </c>
      <c r="J174" s="37"/>
      <c r="L174" s="5" t="s">
        <v>397</v>
      </c>
    </row>
    <row r="175" spans="1:10" ht="25.5">
      <c r="A175" s="35">
        <f>ROW()</f>
        <v>175</v>
      </c>
      <c r="B175" s="45" t="s">
        <v>309</v>
      </c>
      <c r="C175" s="37"/>
      <c r="D175" s="58" t="s">
        <v>97</v>
      </c>
      <c r="E175" s="83" t="s">
        <v>402</v>
      </c>
      <c r="F175" s="39"/>
      <c r="G175" s="37" t="s">
        <v>391</v>
      </c>
      <c r="H175" s="37" t="s">
        <v>87</v>
      </c>
      <c r="I175" s="37" t="s">
        <v>109</v>
      </c>
      <c r="J175" s="37"/>
    </row>
    <row r="176" spans="1:10" ht="12.75">
      <c r="A176" s="35">
        <f>ROW()</f>
        <v>176</v>
      </c>
      <c r="B176" s="46"/>
      <c r="D176" s="47"/>
      <c r="E176" s="2"/>
      <c r="F176" s="48"/>
      <c r="G176" s="2"/>
      <c r="H176" s="2"/>
      <c r="I176" s="2"/>
      <c r="J176" s="2"/>
    </row>
    <row r="177" spans="1:10" ht="12.75">
      <c r="A177" s="49"/>
      <c r="B177" s="50"/>
      <c r="C177" s="27"/>
      <c r="D177" s="49"/>
      <c r="E177" s="51" t="s">
        <v>403</v>
      </c>
      <c r="F177" s="52"/>
      <c r="G177" s="27"/>
      <c r="H177" s="27"/>
      <c r="I177" s="27"/>
      <c r="J177" s="27"/>
    </row>
    <row r="178" spans="1:10" ht="25.5">
      <c r="A178" s="35">
        <f>ROW()</f>
        <v>178</v>
      </c>
      <c r="B178" s="45" t="s">
        <v>404</v>
      </c>
      <c r="C178" s="37"/>
      <c r="D178" s="35" t="s">
        <v>198</v>
      </c>
      <c r="E178" s="37" t="s">
        <v>405</v>
      </c>
      <c r="F178" s="53" t="s">
        <v>200</v>
      </c>
      <c r="G178" s="85" t="s">
        <v>406</v>
      </c>
      <c r="H178" s="37" t="s">
        <v>75</v>
      </c>
      <c r="I178" s="37" t="s">
        <v>137</v>
      </c>
      <c r="J178" s="37"/>
    </row>
    <row r="179" spans="1:10" ht="25.5">
      <c r="A179" s="35">
        <f>ROW()</f>
        <v>179</v>
      </c>
      <c r="B179" s="45" t="s">
        <v>407</v>
      </c>
      <c r="C179" s="37"/>
      <c r="D179" s="35" t="s">
        <v>198</v>
      </c>
      <c r="E179" s="37" t="s">
        <v>408</v>
      </c>
      <c r="F179" s="53" t="s">
        <v>381</v>
      </c>
      <c r="G179" s="85" t="s">
        <v>406</v>
      </c>
      <c r="H179" s="37" t="s">
        <v>75</v>
      </c>
      <c r="I179" s="37" t="s">
        <v>137</v>
      </c>
      <c r="J179" s="37"/>
    </row>
    <row r="180" spans="1:10" ht="25.5">
      <c r="A180" s="35">
        <f>ROW()</f>
        <v>180</v>
      </c>
      <c r="B180" s="45" t="s">
        <v>404</v>
      </c>
      <c r="C180" s="37"/>
      <c r="D180" s="35" t="s">
        <v>198</v>
      </c>
      <c r="E180" s="37" t="s">
        <v>409</v>
      </c>
      <c r="F180" s="53" t="s">
        <v>230</v>
      </c>
      <c r="G180" s="85" t="s">
        <v>406</v>
      </c>
      <c r="H180" s="37" t="s">
        <v>75</v>
      </c>
      <c r="I180" s="37" t="s">
        <v>137</v>
      </c>
      <c r="J180" s="37"/>
    </row>
    <row r="181" spans="1:10" ht="25.5">
      <c r="A181" s="35">
        <f>ROW()</f>
        <v>181</v>
      </c>
      <c r="B181" s="45" t="s">
        <v>407</v>
      </c>
      <c r="C181" s="37"/>
      <c r="D181" s="35" t="s">
        <v>198</v>
      </c>
      <c r="E181" s="37" t="s">
        <v>410</v>
      </c>
      <c r="F181" s="53" t="s">
        <v>200</v>
      </c>
      <c r="G181" s="85" t="s">
        <v>406</v>
      </c>
      <c r="H181" s="37" t="s">
        <v>75</v>
      </c>
      <c r="I181" s="37" t="s">
        <v>137</v>
      </c>
      <c r="J181" s="37"/>
    </row>
    <row r="182" spans="1:10" ht="25.5">
      <c r="A182" s="35">
        <f>ROW()</f>
        <v>182</v>
      </c>
      <c r="B182" s="45" t="s">
        <v>404</v>
      </c>
      <c r="C182" s="37"/>
      <c r="D182" s="35" t="s">
        <v>198</v>
      </c>
      <c r="E182" s="37" t="s">
        <v>411</v>
      </c>
      <c r="F182" s="53" t="s">
        <v>378</v>
      </c>
      <c r="G182" s="85" t="s">
        <v>406</v>
      </c>
      <c r="H182" s="37" t="s">
        <v>75</v>
      </c>
      <c r="I182" s="37" t="s">
        <v>137</v>
      </c>
      <c r="J182" s="37"/>
    </row>
    <row r="183" spans="1:10" ht="25.5">
      <c r="A183" s="35">
        <f>ROW()</f>
        <v>183</v>
      </c>
      <c r="B183" s="45" t="s">
        <v>404</v>
      </c>
      <c r="C183" s="37"/>
      <c r="D183" s="35" t="s">
        <v>198</v>
      </c>
      <c r="E183" s="37" t="s">
        <v>412</v>
      </c>
      <c r="F183" s="53" t="s">
        <v>283</v>
      </c>
      <c r="G183" s="85" t="s">
        <v>406</v>
      </c>
      <c r="H183" s="37" t="s">
        <v>75</v>
      </c>
      <c r="I183" s="37" t="s">
        <v>137</v>
      </c>
      <c r="J183" s="37"/>
    </row>
    <row r="184" spans="1:10" ht="25.5">
      <c r="A184" s="35">
        <f>ROW()</f>
        <v>184</v>
      </c>
      <c r="B184" s="45" t="s">
        <v>413</v>
      </c>
      <c r="C184" s="37"/>
      <c r="D184" s="58" t="s">
        <v>97</v>
      </c>
      <c r="E184" s="83" t="s">
        <v>414</v>
      </c>
      <c r="F184" s="53" t="s">
        <v>141</v>
      </c>
      <c r="G184" s="37" t="s">
        <v>391</v>
      </c>
      <c r="H184" s="37" t="s">
        <v>75</v>
      </c>
      <c r="I184" s="37" t="s">
        <v>109</v>
      </c>
      <c r="J184" s="37"/>
    </row>
    <row r="185" spans="1:10" ht="25.5">
      <c r="A185" s="35">
        <f>ROW()</f>
        <v>185</v>
      </c>
      <c r="B185" s="45" t="s">
        <v>413</v>
      </c>
      <c r="C185" s="37"/>
      <c r="D185" s="58" t="s">
        <v>97</v>
      </c>
      <c r="E185" s="83" t="s">
        <v>415</v>
      </c>
      <c r="F185" s="53" t="s">
        <v>393</v>
      </c>
      <c r="G185" s="37" t="s">
        <v>391</v>
      </c>
      <c r="H185" s="37" t="s">
        <v>75</v>
      </c>
      <c r="I185" s="37" t="s">
        <v>109</v>
      </c>
      <c r="J185" s="37"/>
    </row>
    <row r="186" spans="1:12" ht="25.5">
      <c r="A186" s="35">
        <f>ROW()</f>
        <v>186</v>
      </c>
      <c r="B186" s="36"/>
      <c r="C186" s="37"/>
      <c r="D186" s="41" t="s">
        <v>97</v>
      </c>
      <c r="E186" s="42" t="s">
        <v>416</v>
      </c>
      <c r="F186" s="39"/>
      <c r="G186" s="42" t="s">
        <v>391</v>
      </c>
      <c r="H186" s="42" t="s">
        <v>75</v>
      </c>
      <c r="I186" s="42" t="s">
        <v>109</v>
      </c>
      <c r="J186" s="37"/>
      <c r="L186" s="5" t="s">
        <v>417</v>
      </c>
    </row>
    <row r="187" spans="1:10" ht="25.5">
      <c r="A187" s="35">
        <f>ROW()</f>
        <v>187</v>
      </c>
      <c r="B187" s="45" t="s">
        <v>418</v>
      </c>
      <c r="C187" s="37"/>
      <c r="D187" s="58" t="s">
        <v>97</v>
      </c>
      <c r="E187" s="83" t="s">
        <v>419</v>
      </c>
      <c r="F187" s="39"/>
      <c r="G187" s="37" t="s">
        <v>391</v>
      </c>
      <c r="H187" s="37" t="s">
        <v>75</v>
      </c>
      <c r="I187" s="37" t="s">
        <v>109</v>
      </c>
      <c r="J187" s="37"/>
    </row>
    <row r="188" spans="1:10" ht="12.75">
      <c r="A188" s="35">
        <f>ROW()</f>
        <v>188</v>
      </c>
      <c r="B188" s="46"/>
      <c r="D188" s="88"/>
      <c r="E188" s="2"/>
      <c r="F188" s="48"/>
      <c r="G188" s="2"/>
      <c r="H188" s="2"/>
      <c r="I188" s="2"/>
      <c r="J188" s="2"/>
    </row>
    <row r="189" spans="1:10" ht="12.75">
      <c r="A189" s="49"/>
      <c r="B189" s="50"/>
      <c r="C189" s="27"/>
      <c r="D189" s="89"/>
      <c r="E189" s="51" t="s">
        <v>198</v>
      </c>
      <c r="F189" s="52"/>
      <c r="G189" s="27"/>
      <c r="H189" s="27"/>
      <c r="I189" s="27"/>
      <c r="J189" s="27"/>
    </row>
    <row r="190" spans="1:10" ht="25.5">
      <c r="A190" s="35">
        <f>ROW()</f>
        <v>190</v>
      </c>
      <c r="B190" s="45" t="s">
        <v>420</v>
      </c>
      <c r="C190" s="37"/>
      <c r="D190" s="58" t="s">
        <v>198</v>
      </c>
      <c r="E190" s="37" t="s">
        <v>421</v>
      </c>
      <c r="F190" s="39"/>
      <c r="G190" s="85" t="s">
        <v>406</v>
      </c>
      <c r="H190" s="37" t="s">
        <v>75</v>
      </c>
      <c r="I190" s="37" t="s">
        <v>137</v>
      </c>
      <c r="J190" s="37"/>
    </row>
    <row r="191" spans="1:10" ht="25.5">
      <c r="A191" s="35">
        <f>ROW()</f>
        <v>191</v>
      </c>
      <c r="B191" s="45" t="s">
        <v>420</v>
      </c>
      <c r="C191" s="37"/>
      <c r="D191" s="58" t="s">
        <v>198</v>
      </c>
      <c r="E191" s="37" t="s">
        <v>422</v>
      </c>
      <c r="F191" s="53" t="s">
        <v>381</v>
      </c>
      <c r="G191" s="85" t="s">
        <v>406</v>
      </c>
      <c r="H191" s="37" t="s">
        <v>75</v>
      </c>
      <c r="I191" s="37" t="s">
        <v>137</v>
      </c>
      <c r="J191" s="37"/>
    </row>
    <row r="192" spans="1:10" ht="25.5">
      <c r="A192" s="35">
        <f>ROW()</f>
        <v>192</v>
      </c>
      <c r="B192" s="45" t="s">
        <v>420</v>
      </c>
      <c r="C192" s="37"/>
      <c r="D192" s="58" t="s">
        <v>198</v>
      </c>
      <c r="E192" s="37" t="s">
        <v>423</v>
      </c>
      <c r="F192" s="53" t="s">
        <v>200</v>
      </c>
      <c r="G192" s="85" t="s">
        <v>406</v>
      </c>
      <c r="H192" s="37" t="s">
        <v>75</v>
      </c>
      <c r="I192" s="37" t="s">
        <v>137</v>
      </c>
      <c r="J192" s="37"/>
    </row>
    <row r="193" spans="1:10" ht="25.5">
      <c r="A193" s="35">
        <f>ROW()</f>
        <v>193</v>
      </c>
      <c r="B193" s="45" t="s">
        <v>420</v>
      </c>
      <c r="C193" s="37"/>
      <c r="D193" s="58" t="s">
        <v>198</v>
      </c>
      <c r="E193" s="37" t="s">
        <v>424</v>
      </c>
      <c r="F193" s="53" t="s">
        <v>283</v>
      </c>
      <c r="G193" s="85" t="s">
        <v>406</v>
      </c>
      <c r="H193" s="37" t="s">
        <v>75</v>
      </c>
      <c r="I193" s="37" t="s">
        <v>137</v>
      </c>
      <c r="J193" s="37"/>
    </row>
    <row r="194" spans="1:10" ht="12.75">
      <c r="A194" s="35">
        <f>ROW()</f>
        <v>194</v>
      </c>
      <c r="B194" s="46"/>
      <c r="D194" s="88"/>
      <c r="E194" s="2"/>
      <c r="F194" s="48"/>
      <c r="G194" s="2"/>
      <c r="H194" s="2"/>
      <c r="I194" s="2"/>
      <c r="J194" s="2"/>
    </row>
    <row r="195" spans="1:10" ht="12.75">
      <c r="A195" s="49"/>
      <c r="B195" s="50"/>
      <c r="C195" s="27"/>
      <c r="D195" s="89"/>
      <c r="E195" s="51" t="s">
        <v>425</v>
      </c>
      <c r="F195" s="52"/>
      <c r="G195" s="27"/>
      <c r="H195" s="27"/>
      <c r="I195" s="27"/>
      <c r="J195" s="27"/>
    </row>
    <row r="196" spans="1:10" ht="25.5">
      <c r="A196" s="35">
        <f>ROW()</f>
        <v>196</v>
      </c>
      <c r="B196" s="36"/>
      <c r="C196" s="37"/>
      <c r="D196" s="58" t="s">
        <v>97</v>
      </c>
      <c r="E196" s="37" t="s">
        <v>426</v>
      </c>
      <c r="F196" s="53" t="s">
        <v>141</v>
      </c>
      <c r="G196" s="37" t="s">
        <v>391</v>
      </c>
      <c r="H196" s="37" t="s">
        <v>75</v>
      </c>
      <c r="I196" s="37" t="s">
        <v>180</v>
      </c>
      <c r="J196" s="37"/>
    </row>
    <row r="197" spans="1:10" ht="12.75">
      <c r="A197" s="35">
        <f>ROW()</f>
        <v>197</v>
      </c>
      <c r="B197" s="46"/>
      <c r="D197" s="88"/>
      <c r="E197" s="2"/>
      <c r="F197" s="48"/>
      <c r="G197" s="2"/>
      <c r="H197" s="2"/>
      <c r="I197" s="2"/>
      <c r="J197" s="2"/>
    </row>
    <row r="198" spans="1:10" ht="12.75">
      <c r="A198" s="49"/>
      <c r="B198" s="50"/>
      <c r="C198" s="27"/>
      <c r="D198" s="89"/>
      <c r="E198" s="56" t="s">
        <v>427</v>
      </c>
      <c r="F198" s="52"/>
      <c r="G198" s="27"/>
      <c r="H198" s="27"/>
      <c r="I198" s="27"/>
      <c r="J198" s="27"/>
    </row>
    <row r="199" spans="1:10" ht="25.5">
      <c r="A199" s="35">
        <f>ROW()</f>
        <v>199</v>
      </c>
      <c r="B199" s="36"/>
      <c r="C199" s="37"/>
      <c r="D199" s="58" t="s">
        <v>97</v>
      </c>
      <c r="E199" s="37" t="s">
        <v>428</v>
      </c>
      <c r="F199" s="53" t="s">
        <v>141</v>
      </c>
      <c r="G199" s="37" t="s">
        <v>391</v>
      </c>
      <c r="H199" s="37" t="s">
        <v>75</v>
      </c>
      <c r="I199" s="37" t="s">
        <v>109</v>
      </c>
      <c r="J199" s="37"/>
    </row>
    <row r="200" spans="1:10" ht="12.75">
      <c r="A200" s="35">
        <f>ROW()</f>
        <v>200</v>
      </c>
      <c r="B200" s="46"/>
      <c r="D200" s="88"/>
      <c r="E200" s="2"/>
      <c r="F200" s="90"/>
      <c r="G200" s="2"/>
      <c r="H200" s="2"/>
      <c r="I200" s="2"/>
      <c r="J200" s="2"/>
    </row>
    <row r="201" spans="1:10" ht="12.75">
      <c r="A201" s="49"/>
      <c r="B201" s="50"/>
      <c r="C201" s="27"/>
      <c r="D201" s="89"/>
      <c r="E201" s="56" t="s">
        <v>429</v>
      </c>
      <c r="F201" s="52"/>
      <c r="G201" s="27"/>
      <c r="H201" s="27"/>
      <c r="I201" s="27"/>
      <c r="J201" s="27"/>
    </row>
    <row r="202" spans="1:10" ht="25.5">
      <c r="A202" s="35">
        <f>ROW()</f>
        <v>202</v>
      </c>
      <c r="B202" s="45" t="s">
        <v>389</v>
      </c>
      <c r="C202" s="37"/>
      <c r="D202" s="58" t="s">
        <v>97</v>
      </c>
      <c r="E202" s="37" t="s">
        <v>430</v>
      </c>
      <c r="F202" s="53" t="s">
        <v>141</v>
      </c>
      <c r="G202" s="37" t="s">
        <v>391</v>
      </c>
      <c r="H202" s="37" t="s">
        <v>75</v>
      </c>
      <c r="I202" s="37" t="s">
        <v>109</v>
      </c>
      <c r="J202" s="37"/>
    </row>
    <row r="203" spans="1:10" ht="38.25">
      <c r="A203" s="35">
        <f>ROW()</f>
        <v>203</v>
      </c>
      <c r="B203" s="45" t="s">
        <v>431</v>
      </c>
      <c r="C203" s="37"/>
      <c r="D203" s="58" t="s">
        <v>97</v>
      </c>
      <c r="E203" s="37" t="s">
        <v>432</v>
      </c>
      <c r="F203" s="53" t="s">
        <v>221</v>
      </c>
      <c r="G203" s="37" t="s">
        <v>391</v>
      </c>
      <c r="H203" s="37" t="s">
        <v>75</v>
      </c>
      <c r="I203" s="37" t="s">
        <v>109</v>
      </c>
      <c r="J203" s="37"/>
    </row>
    <row r="204" spans="1:10" ht="38.25">
      <c r="A204" s="35">
        <f>ROW()</f>
        <v>204</v>
      </c>
      <c r="B204" s="45" t="s">
        <v>413</v>
      </c>
      <c r="C204" s="37"/>
      <c r="D204" s="58" t="s">
        <v>97</v>
      </c>
      <c r="E204" s="37" t="s">
        <v>433</v>
      </c>
      <c r="F204" s="53" t="s">
        <v>434</v>
      </c>
      <c r="G204" s="37" t="s">
        <v>391</v>
      </c>
      <c r="H204" s="37" t="s">
        <v>75</v>
      </c>
      <c r="I204" s="37" t="s">
        <v>435</v>
      </c>
      <c r="J204" s="37"/>
    </row>
    <row r="205" ht="12.75">
      <c r="F205" s="91"/>
    </row>
    <row r="206" ht="12.75">
      <c r="F206" s="91"/>
    </row>
    <row r="207" ht="12.75">
      <c r="F207" s="91"/>
    </row>
    <row r="208" ht="12.75">
      <c r="F208" s="91"/>
    </row>
    <row r="209" ht="12.75">
      <c r="F209" s="91"/>
    </row>
    <row r="210" ht="12.75">
      <c r="F210" s="91"/>
    </row>
    <row r="211" ht="12.75">
      <c r="F211" s="91"/>
    </row>
    <row r="212" ht="12.75">
      <c r="F212" s="91"/>
    </row>
    <row r="213" ht="12.75">
      <c r="F213" s="91"/>
    </row>
    <row r="214" ht="12.75">
      <c r="F214" s="91"/>
    </row>
    <row r="215" ht="12.75">
      <c r="F215" s="91"/>
    </row>
    <row r="216" ht="12.75">
      <c r="F216" s="91"/>
    </row>
    <row r="217" ht="12.75">
      <c r="F217" s="91"/>
    </row>
    <row r="218" ht="12.75">
      <c r="F218" s="91"/>
    </row>
    <row r="219" ht="12.75">
      <c r="F219" s="91"/>
    </row>
    <row r="220" ht="12.75">
      <c r="F220" s="91"/>
    </row>
    <row r="221" ht="12.75">
      <c r="F221" s="91"/>
    </row>
    <row r="222" ht="12.75">
      <c r="F222" s="91"/>
    </row>
    <row r="223" ht="12.75">
      <c r="F223" s="91"/>
    </row>
    <row r="224" ht="12.75">
      <c r="F224" s="91"/>
    </row>
    <row r="225" ht="12.75">
      <c r="F225" s="91"/>
    </row>
    <row r="226" ht="12.75">
      <c r="F226" s="91"/>
    </row>
    <row r="227" ht="12.75">
      <c r="F227" s="91"/>
    </row>
    <row r="228" ht="12.75">
      <c r="F228" s="91"/>
    </row>
    <row r="229" ht="12.75">
      <c r="F229" s="91"/>
    </row>
    <row r="230" ht="12.75">
      <c r="F230" s="91"/>
    </row>
    <row r="231" ht="12.75">
      <c r="F231" s="91"/>
    </row>
    <row r="232" ht="12.75">
      <c r="F232" s="91"/>
    </row>
    <row r="233" ht="12.75">
      <c r="F233" s="91"/>
    </row>
    <row r="234" ht="12.75">
      <c r="F234" s="91"/>
    </row>
    <row r="235" ht="12.75">
      <c r="F235" s="91"/>
    </row>
    <row r="236" ht="12.75">
      <c r="F236" s="91"/>
    </row>
    <row r="237" ht="12.75">
      <c r="F237" s="91"/>
    </row>
    <row r="238" ht="12.75">
      <c r="F238" s="91"/>
    </row>
    <row r="239" ht="12.75">
      <c r="F239" s="91"/>
    </row>
    <row r="240" ht="12.75">
      <c r="F240" s="91"/>
    </row>
    <row r="241" ht="12.75">
      <c r="F241" s="91"/>
    </row>
    <row r="242" ht="12.75">
      <c r="F242" s="91"/>
    </row>
    <row r="243" ht="12.75">
      <c r="F243" s="91"/>
    </row>
    <row r="244" ht="12.75">
      <c r="F244" s="91"/>
    </row>
    <row r="245" ht="12.75">
      <c r="F245" s="91"/>
    </row>
    <row r="246" ht="12.75">
      <c r="F246" s="91"/>
    </row>
    <row r="247" ht="12.75">
      <c r="F247" s="91"/>
    </row>
    <row r="248" ht="12.75">
      <c r="F248" s="91"/>
    </row>
    <row r="249" ht="12.75">
      <c r="F249" s="91"/>
    </row>
    <row r="250" ht="12.75">
      <c r="F250" s="91"/>
    </row>
    <row r="251" ht="12.75">
      <c r="F251" s="91"/>
    </row>
    <row r="252" ht="12.75">
      <c r="F252" s="91"/>
    </row>
    <row r="253" ht="12.75">
      <c r="F253" s="91"/>
    </row>
    <row r="254" ht="12.75">
      <c r="F254" s="91"/>
    </row>
    <row r="255" ht="12.75">
      <c r="F255" s="91"/>
    </row>
    <row r="256" ht="12.75">
      <c r="F256" s="91"/>
    </row>
    <row r="257" ht="12.75">
      <c r="F257" s="91"/>
    </row>
    <row r="258" ht="12.75">
      <c r="F258" s="91"/>
    </row>
    <row r="259" ht="12.75">
      <c r="F259" s="91"/>
    </row>
    <row r="260" ht="12.75">
      <c r="F260" s="91"/>
    </row>
    <row r="261" ht="12.75">
      <c r="F261" s="91"/>
    </row>
    <row r="262" ht="12.75">
      <c r="F262" s="91"/>
    </row>
    <row r="263" ht="12.75">
      <c r="F263" s="91"/>
    </row>
    <row r="264" ht="12.75">
      <c r="F264" s="91"/>
    </row>
    <row r="265" ht="12.75">
      <c r="F265" s="91"/>
    </row>
    <row r="266" ht="12.75">
      <c r="F266" s="91"/>
    </row>
    <row r="267" ht="12.75">
      <c r="F267" s="91"/>
    </row>
    <row r="268" ht="12.75">
      <c r="F268" s="91"/>
    </row>
    <row r="269" ht="12.75">
      <c r="F269" s="91"/>
    </row>
    <row r="270" ht="12.75">
      <c r="F270" s="91"/>
    </row>
    <row r="271" ht="12.75">
      <c r="F271" s="91"/>
    </row>
    <row r="272" ht="12.75">
      <c r="F272" s="91"/>
    </row>
    <row r="273" ht="12.75">
      <c r="F273" s="91"/>
    </row>
    <row r="274" ht="12.75">
      <c r="F274" s="91"/>
    </row>
    <row r="275" ht="12.75">
      <c r="F275" s="91"/>
    </row>
    <row r="276" ht="12.75">
      <c r="F276" s="91"/>
    </row>
    <row r="277" ht="12.75">
      <c r="F277" s="91"/>
    </row>
    <row r="278" ht="12.75">
      <c r="F278" s="91"/>
    </row>
    <row r="279" ht="12.75">
      <c r="F279" s="91"/>
    </row>
    <row r="280" ht="12.75">
      <c r="F280" s="91"/>
    </row>
    <row r="281" ht="12.75">
      <c r="F281" s="91"/>
    </row>
    <row r="282" ht="12.75">
      <c r="F282" s="91"/>
    </row>
    <row r="283" ht="12.75">
      <c r="F283" s="91"/>
    </row>
    <row r="284" ht="12.75">
      <c r="F284" s="91"/>
    </row>
    <row r="285" ht="12.75">
      <c r="F285" s="91"/>
    </row>
    <row r="286" ht="12.75">
      <c r="F286" s="91"/>
    </row>
    <row r="287" ht="12.75">
      <c r="F287" s="91"/>
    </row>
    <row r="288" ht="12.75">
      <c r="F288" s="91"/>
    </row>
    <row r="289" ht="12.75">
      <c r="F289" s="91"/>
    </row>
    <row r="290" ht="12.75">
      <c r="F290" s="91"/>
    </row>
    <row r="291" ht="12.75">
      <c r="F291" s="91"/>
    </row>
    <row r="292" ht="12.75">
      <c r="F292" s="91"/>
    </row>
    <row r="293" ht="12.75">
      <c r="F293" s="91"/>
    </row>
    <row r="294" ht="12.75">
      <c r="F294" s="91"/>
    </row>
    <row r="295" ht="12.75">
      <c r="F295" s="91"/>
    </row>
    <row r="296" ht="12.75">
      <c r="F296" s="91"/>
    </row>
    <row r="297" ht="12.75">
      <c r="F297" s="91"/>
    </row>
    <row r="298" ht="12.75">
      <c r="F298" s="91"/>
    </row>
    <row r="299" ht="12.75">
      <c r="F299" s="91"/>
    </row>
    <row r="300" ht="12.75">
      <c r="F300" s="91"/>
    </row>
    <row r="301" ht="12.75">
      <c r="F301" s="91"/>
    </row>
    <row r="302" ht="12.75">
      <c r="F302" s="91"/>
    </row>
    <row r="303" ht="12.75">
      <c r="F303" s="91"/>
    </row>
    <row r="304" ht="12.75">
      <c r="F304" s="91"/>
    </row>
    <row r="305" ht="12.75">
      <c r="F305" s="91"/>
    </row>
    <row r="306" ht="12.75">
      <c r="F306" s="91"/>
    </row>
    <row r="307" ht="12.75">
      <c r="F307" s="91"/>
    </row>
    <row r="308" ht="12.75">
      <c r="F308" s="91"/>
    </row>
    <row r="309" ht="12.75">
      <c r="F309" s="91"/>
    </row>
    <row r="310" ht="12.75">
      <c r="F310" s="91"/>
    </row>
    <row r="311" ht="12.75">
      <c r="F311" s="91"/>
    </row>
    <row r="312" ht="12.75">
      <c r="F312" s="91"/>
    </row>
    <row r="313" ht="12.75">
      <c r="F313" s="91"/>
    </row>
    <row r="314" ht="12.75">
      <c r="F314" s="91"/>
    </row>
    <row r="315" ht="12.75">
      <c r="F315" s="91"/>
    </row>
    <row r="316" ht="12.75">
      <c r="F316" s="91"/>
    </row>
    <row r="317" ht="12.75">
      <c r="F317" s="91"/>
    </row>
    <row r="318" ht="12.75">
      <c r="F318" s="91"/>
    </row>
    <row r="319" ht="12.75">
      <c r="F319" s="91"/>
    </row>
    <row r="320" ht="12.75">
      <c r="F320" s="91"/>
    </row>
    <row r="321" ht="12.75">
      <c r="F321" s="91"/>
    </row>
    <row r="322" ht="12.75">
      <c r="F322" s="91"/>
    </row>
    <row r="323" ht="12.75">
      <c r="F323" s="91"/>
    </row>
    <row r="324" ht="12.75">
      <c r="F324" s="91"/>
    </row>
    <row r="325" ht="12.75">
      <c r="F325" s="91"/>
    </row>
    <row r="326" ht="12.75">
      <c r="F326" s="91"/>
    </row>
    <row r="327" ht="12.75">
      <c r="F327" s="91"/>
    </row>
    <row r="328" ht="12.75">
      <c r="F328" s="91"/>
    </row>
    <row r="329" ht="12.75">
      <c r="F329" s="91"/>
    </row>
    <row r="330" ht="12.75">
      <c r="F330" s="91"/>
    </row>
    <row r="331" ht="12.75">
      <c r="F331" s="91"/>
    </row>
    <row r="332" ht="12.75">
      <c r="F332" s="91"/>
    </row>
  </sheetData>
  <autoFilter ref="B2:I204"/>
  <mergeCells count="17">
    <mergeCell ref="O1:P1"/>
    <mergeCell ref="Q1:T1"/>
    <mergeCell ref="Z1:AD1"/>
    <mergeCell ref="W2:Z2"/>
    <mergeCell ref="AA2:AB2"/>
    <mergeCell ref="AC2:AE2"/>
    <mergeCell ref="AF2:AJ2"/>
    <mergeCell ref="W30:X30"/>
    <mergeCell ref="Y30:AB30"/>
    <mergeCell ref="AC30:AD30"/>
    <mergeCell ref="AE30:AG30"/>
    <mergeCell ref="AH30:AL30"/>
    <mergeCell ref="AI39:AM39"/>
    <mergeCell ref="X39:Y39"/>
    <mergeCell ref="Z39:AC39"/>
    <mergeCell ref="AD39:AE39"/>
    <mergeCell ref="AF39:AH39"/>
  </mergeCells>
  <printOptions/>
  <pageMargins left="0.5" right="0.5" top="0.9840277777777777" bottom="0.9840277777777777" header="0.5118055555555555" footer="0.5118055555555555"/>
  <pageSetup fitToHeight="7" fitToWidth="1" horizontalDpi="300" verticalDpi="300" orientation="portrait" paperSize="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Ron Cunningham</cp:lastModifiedBy>
  <dcterms:modified xsi:type="dcterms:W3CDTF">2010-01-29T20:00:37Z</dcterms:modified>
  <cp:category/>
  <cp:version/>
  <cp:contentType/>
  <cp:contentStatus/>
</cp:coreProperties>
</file>